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9320" windowHeight="10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<sst xmlns="http://schemas.openxmlformats.org/spreadsheetml/2006/main" count="112" uniqueCount="112">
  <si>
    <t>1603 - Sveitarfélag Álftanes </t>
  </si>
  <si>
    <t>5508 - Húnaþing vestra </t>
  </si>
  <si>
    <t>Skatttekjur</t>
  </si>
  <si>
    <t>Framlög Jöfnunarsjóðs</t>
  </si>
  <si>
    <t>Þjónustutekjur og aðrar tekjur</t>
  </si>
  <si>
    <t>Tekjur samtals</t>
  </si>
  <si>
    <t>Laun og launatengd gjöld</t>
  </si>
  <si>
    <t>Annar rekstrarkostnaður</t>
  </si>
  <si>
    <t>Breyting lífeyrisskuldbindinga</t>
  </si>
  <si>
    <t>Afskriftir</t>
  </si>
  <si>
    <t>Gjöld samtals</t>
  </si>
  <si>
    <t>Fjármunatekjur og (fjármagnsgjöld)</t>
  </si>
  <si>
    <t>Rekstrarniðurstaða</t>
  </si>
  <si>
    <t>Óreglulegir liðir</t>
  </si>
  <si>
    <t>Fjármögnunarhreyfingar</t>
  </si>
  <si>
    <t>Fjárfestingarhreyfingar</t>
  </si>
  <si>
    <t>Veltufé frá rekstri</t>
  </si>
  <si>
    <t>Handbært fé frá rekstri</t>
  </si>
  <si>
    <t>Hækkun (lækkun) á handbæru fé</t>
  </si>
  <si>
    <t>Fastafjármunir</t>
  </si>
  <si>
    <t>Veltufjármunir</t>
  </si>
  <si>
    <t>Eignir samtals</t>
  </si>
  <si>
    <t>Eigið fé</t>
  </si>
  <si>
    <t>Skuldbindingar</t>
  </si>
  <si>
    <t>Skammtímaskuldir</t>
  </si>
  <si>
    <t>Skuldir og eigið fé samtals</t>
  </si>
  <si>
    <t>Br.á rekstrart. eignum og skuldum</t>
  </si>
  <si>
    <t>Rekstrarreikningur (í þús.kr.)</t>
  </si>
  <si>
    <t>Efnahagsreikningur (í þús.kr.)</t>
  </si>
  <si>
    <t>Sjóðsstreymi (í þús.kr.)</t>
  </si>
  <si>
    <t>Sveitarsjóður (A-Hluti)</t>
  </si>
  <si>
    <t>Landið allt</t>
  </si>
  <si>
    <t>Sveitarfélag</t>
  </si>
  <si>
    <t>Íbúafjöldi 1.des. 2008</t>
  </si>
  <si>
    <t>8720 - Skeiða- og Gnúpverjahr.</t>
  </si>
  <si>
    <t>Langtímaskuldir</t>
  </si>
  <si>
    <t>0000 - Reykjavíkur-borg </t>
  </si>
  <si>
    <t>1000 - Kópa-vogsbær </t>
  </si>
  <si>
    <t>1100 - Sel-tjarnarnes-kaupstaður </t>
  </si>
  <si>
    <t>1300 - Garða-bær </t>
  </si>
  <si>
    <t>1400 - Hafnar-fjarðar-kaupstaður </t>
  </si>
  <si>
    <t>1604 - Mos-fellsbær </t>
  </si>
  <si>
    <t>1606 - Kjósar-hreppur </t>
  </si>
  <si>
    <t>2503 - Sand-gerðisbær </t>
  </si>
  <si>
    <t>Fjárhagsáætlanir sveitarfélaga</t>
  </si>
  <si>
    <t>2504 - Sveitar-félagið Garður </t>
  </si>
  <si>
    <t>2506 - Sveitar-félagið Vogar </t>
  </si>
  <si>
    <t>3000 - Akranes-kaupstaður </t>
  </si>
  <si>
    <t>3506 - Skorradals-hreppur </t>
  </si>
  <si>
    <t>3511 - Hvalfjarðar-sveit </t>
  </si>
  <si>
    <t>3609 - Borgar-byggð </t>
  </si>
  <si>
    <t>3709 - Grundar-fjarðarbær </t>
  </si>
  <si>
    <t>2000 - Reykjanes-bær </t>
  </si>
  <si>
    <t>2300 - Grindavíkur-bær </t>
  </si>
  <si>
    <t>3710 - Helgafells-sveit </t>
  </si>
  <si>
    <t>3711 - Stykkis-hólms-bær </t>
  </si>
  <si>
    <t>3713 - Eyja- og Mikla-holtshr. </t>
  </si>
  <si>
    <t>3714 - Snæfells-bær </t>
  </si>
  <si>
    <t>3811 - Dala-byggð </t>
  </si>
  <si>
    <t>4100 - Bolungar-víkurkaup-staður </t>
  </si>
  <si>
    <t>4200 - Ísafjarðar-bær </t>
  </si>
  <si>
    <t>4502 - Reykhóla-hreppur </t>
  </si>
  <si>
    <t>4604 - Tálkna-fjarðar-hreppur </t>
  </si>
  <si>
    <t>4607 - Vestur-byggð </t>
  </si>
  <si>
    <t>4803 - Súða-víkur-hreppur </t>
  </si>
  <si>
    <t>4901 - Árnes-hreppur </t>
  </si>
  <si>
    <t>4902 - Kaldrana-nes-hreppur </t>
  </si>
  <si>
    <t>4908 - Bæjar-hreppur </t>
  </si>
  <si>
    <t>4911 - Stranda-byggð </t>
  </si>
  <si>
    <t>5200 - Sveitar-félagið Skaga-fjörður </t>
  </si>
  <si>
    <t>5604 - Blönduós-bær </t>
  </si>
  <si>
    <t>5609 - Sveitar-félagið Skaga-strönd </t>
  </si>
  <si>
    <t>5611 - Skaga-byggð </t>
  </si>
  <si>
    <t>5612 - Húnavatns-hreppur </t>
  </si>
  <si>
    <t>5706 - Akra-hreppur </t>
  </si>
  <si>
    <t>6000 - Akureyrar-kaupstaður </t>
  </si>
  <si>
    <t>6100 - Norður-þing </t>
  </si>
  <si>
    <t>6250 - Fjalla-byggð </t>
  </si>
  <si>
    <t>6400 - Dalvíkur-byggð </t>
  </si>
  <si>
    <t>6501 - Grímseyjar-hreppur </t>
  </si>
  <si>
    <t>6506 - Arnarnes-hreppur </t>
  </si>
  <si>
    <t>6513 - Eyjafjarðar-sveit </t>
  </si>
  <si>
    <t>6514 - Hörgár-byggð </t>
  </si>
  <si>
    <t>6601 - Svalbarðs-strandarhr. </t>
  </si>
  <si>
    <t>6602 - Grýtubakka-hreppur </t>
  </si>
  <si>
    <t>6607 - Skútustaða-hreppur </t>
  </si>
  <si>
    <t>6611 - Tjörnes-hreppur </t>
  </si>
  <si>
    <t>6612 - Þingeyjar-sveit </t>
  </si>
  <si>
    <t>6706 - Sval-barðs-hreppur </t>
  </si>
  <si>
    <t>6709 - Langanes-byggð </t>
  </si>
  <si>
    <t>7000 - Seyðis-fjarðar-kaupstaður </t>
  </si>
  <si>
    <t>7300 - Fjarða-byggð </t>
  </si>
  <si>
    <t>7502 - Vopna-fjarðar-hreppur </t>
  </si>
  <si>
    <t>7505 - Fljótsdals-hreppur </t>
  </si>
  <si>
    <t>7509 - Borgar-fjarðar-hreppur </t>
  </si>
  <si>
    <t>7613 - Breið-dals-hreppur </t>
  </si>
  <si>
    <t>7617 - Djúpa-vogs-hreppur </t>
  </si>
  <si>
    <t>7620 - Fljóts-dals-hérað </t>
  </si>
  <si>
    <t>7708 - Sveitar-félagið Horna-fjörður </t>
  </si>
  <si>
    <t>8000 - Vestmanna-eyjabær </t>
  </si>
  <si>
    <t>8200 - Sveitar-félagið Árborg </t>
  </si>
  <si>
    <t>8508 - Mýrdals-hreppur </t>
  </si>
  <si>
    <t>8509 - Skaftár-hreppur </t>
  </si>
  <si>
    <t>8610 - Ása-hreppur </t>
  </si>
  <si>
    <t>8613 - Rangár-þing eystra </t>
  </si>
  <si>
    <t>8614 - Rangár-þing ytra </t>
  </si>
  <si>
    <t>8710 - Hruna-manna-hreppur </t>
  </si>
  <si>
    <t>8716 - Hvera-gerðis-bær </t>
  </si>
  <si>
    <t>8717 - Sveitar-félagið Ölfus </t>
  </si>
  <si>
    <t>8719 - Gríms-nes- og Grafningshr. </t>
  </si>
  <si>
    <t>8721 - Bláskóga-byggð </t>
  </si>
  <si>
    <t>8722 - Flóa-hreppur 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</si>
</sst>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  <numFmt numFmtId="165" formatCode="#,##0_ ;[Red]\-#,##0\ "/>
  </numFmts>
  <fonts count="20">
    <font>
      <sz val="10"/>
      <color indexed="8"/>
      <name val="Optima"/>
      <family val="2"/>
    </font>
    <font>
      <sz val="10"/>
      <color indexed="9"/>
      <name val="Optima"/>
      <family val="2"/>
    </font>
    <font>
      <sz val="10"/>
      <color indexed="20"/>
      <name val="Optima"/>
      <family val="2"/>
    </font>
    <font>
      <b/>
      <sz val="10"/>
      <color indexed="52"/>
      <name val="Optima"/>
      <family val="2"/>
    </font>
    <font>
      <b/>
      <sz val="10"/>
      <color indexed="9"/>
      <name val="Optima"/>
      <family val="2"/>
    </font>
    <font>
      <i/>
      <sz val="10"/>
      <color indexed="23"/>
      <name val="Optima"/>
      <family val="2"/>
    </font>
    <font>
      <sz val="10"/>
      <color indexed="17"/>
      <name val="Optima"/>
      <family val="2"/>
    </font>
    <font>
      <b/>
      <sz val="15"/>
      <color indexed="56"/>
      <name val="Optima"/>
      <family val="2"/>
    </font>
    <font>
      <b/>
      <sz val="13"/>
      <color indexed="56"/>
      <name val="Optima"/>
      <family val="2"/>
    </font>
    <font>
      <b/>
      <sz val="11"/>
      <color indexed="56"/>
      <name val="Optima"/>
      <family val="2"/>
    </font>
    <font>
      <sz val="10"/>
      <color indexed="62"/>
      <name val="Optima"/>
      <family val="2"/>
    </font>
    <font>
      <sz val="10"/>
      <color indexed="52"/>
      <name val="Optima"/>
      <family val="2"/>
    </font>
    <font>
      <sz val="10"/>
      <color indexed="60"/>
      <name val="Optima"/>
      <family val="2"/>
    </font>
    <font>
      <b/>
      <sz val="10"/>
      <color indexed="63"/>
      <name val="Optima"/>
      <family val="2"/>
    </font>
    <font>
      <b/>
      <sz val="18"/>
      <color indexed="56"/>
      <name val="Cambria"/>
      <family val="2"/>
    </font>
    <font>
      <b/>
      <sz val="10"/>
      <color indexed="8"/>
      <name val="Optima"/>
      <family val="2"/>
    </font>
    <font>
      <sz val="10"/>
      <color indexed="10"/>
      <name val="Optima"/>
      <family val="2"/>
    </font>
    <font>
      <b/>
      <sz val="11"/>
      <color indexed="8"/>
      <name val="Optima"/>
      <family val="0"/>
    </font>
    <font>
      <b/>
      <sz val="12"/>
      <color indexed="8"/>
      <name val="Optima"/>
      <family val="0"/>
    </font>
    <font>
      <sz val="8"/>
      <name val="Opti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5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15" fillId="0" borderId="0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27" xfId="0" applyNumberFormat="1" applyFont="1" applyBorder="1" applyAlignment="1">
      <alignment/>
    </xf>
    <xf numFmtId="165" fontId="15" fillId="0" borderId="28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15" fillId="0" borderId="30" xfId="0" applyNumberFormat="1" applyFont="1" applyBorder="1" applyAlignment="1">
      <alignment/>
    </xf>
    <xf numFmtId="165" fontId="15" fillId="0" borderId="3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2"/>
  <sheetViews>
    <sheetView tabSelected="1" zoomScalePageLayoutView="0" workbookViewId="0" topLeftCell="A1">
      <pane xSplit="1" topLeftCell="U1" activePane="topRight" state="frozen"/>
      <selection pane="topLeft" activeCell="A1" sqref="A1"/>
      <selection pane="topRight" activeCell="CA5" sqref="CA5"/>
    </sheetView>
  </sheetViews>
  <sheetFormatPr defaultColWidth="9.00390625" defaultRowHeight="12.75"/>
  <cols>
    <col min="1" max="1" width="31.625" style="0" bestFit="1" customWidth="1"/>
    <col min="2" max="2" width="12.625" style="0" customWidth="1"/>
    <col min="3" max="3" width="11.625" style="0" bestFit="1" customWidth="1"/>
    <col min="4" max="4" width="10.75390625" style="0" bestFit="1" customWidth="1"/>
    <col min="5" max="5" width="12.25390625" style="0" customWidth="1"/>
    <col min="6" max="6" width="12.625" style="0" bestFit="1" customWidth="1"/>
    <col min="7" max="7" width="11.00390625" style="0" bestFit="1" customWidth="1"/>
    <col min="8" max="8" width="10.875" style="0" bestFit="1" customWidth="1"/>
    <col min="9" max="9" width="8.125" style="0" bestFit="1" customWidth="1"/>
    <col min="10" max="10" width="10.875" style="0" customWidth="1"/>
    <col min="11" max="11" width="10.75390625" style="0" bestFit="1" customWidth="1"/>
    <col min="12" max="12" width="10.375" style="0" bestFit="1" customWidth="1"/>
    <col min="13" max="14" width="12.25390625" style="0" bestFit="1" customWidth="1"/>
    <col min="15" max="15" width="13.75390625" style="0" bestFit="1" customWidth="1"/>
    <col min="16" max="16" width="11.00390625" style="0" customWidth="1"/>
    <col min="17" max="17" width="10.00390625" style="0" bestFit="1" customWidth="1"/>
    <col min="18" max="18" width="9.75390625" style="0" bestFit="1" customWidth="1"/>
    <col min="19" max="19" width="13.375" style="0" bestFit="1" customWidth="1"/>
    <col min="20" max="20" width="9.625" style="0" bestFit="1" customWidth="1"/>
    <col min="21" max="21" width="10.00390625" style="0" customWidth="1"/>
    <col min="22" max="22" width="10.375" style="0" bestFit="1" customWidth="1"/>
    <col min="23" max="23" width="9.75390625" style="0" bestFit="1" customWidth="1"/>
    <col min="24" max="24" width="11.00390625" style="0" bestFit="1" customWidth="1"/>
    <col min="25" max="25" width="9.875" style="0" bestFit="1" customWidth="1"/>
    <col min="26" max="26" width="9.75390625" style="0" bestFit="1" customWidth="1"/>
    <col min="27" max="27" width="9.00390625" style="0" customWidth="1"/>
    <col min="28" max="28" width="8.125" style="0" bestFit="1" customWidth="1"/>
    <col min="29" max="29" width="9.75390625" style="0" bestFit="1" customWidth="1"/>
    <col min="30" max="30" width="8.125" style="0" bestFit="1" customWidth="1"/>
    <col min="31" max="31" width="10.125" style="0" customWidth="1"/>
    <col min="32" max="32" width="8.875" style="0" bestFit="1" customWidth="1"/>
    <col min="33" max="34" width="8.125" style="0" bestFit="1" customWidth="1"/>
    <col min="35" max="35" width="12.125" style="0" bestFit="1" customWidth="1"/>
    <col min="36" max="37" width="9.75390625" style="0" bestFit="1" customWidth="1"/>
    <col min="38" max="38" width="12.875" style="0" bestFit="1" customWidth="1"/>
    <col min="39" max="39" width="7.125" style="0" bestFit="1" customWidth="1"/>
    <col min="40" max="40" width="10.125" style="0" customWidth="1"/>
    <col min="41" max="41" width="8.125" style="0" bestFit="1" customWidth="1"/>
    <col min="42" max="42" width="10.75390625" style="0" bestFit="1" customWidth="1"/>
    <col min="43" max="43" width="9.75390625" style="0" customWidth="1"/>
    <col min="44" max="44" width="11.75390625" style="0" bestFit="1" customWidth="1"/>
    <col min="45" max="45" width="9.75390625" style="0" bestFit="1" customWidth="1"/>
    <col min="46" max="46" width="10.625" style="0" bestFit="1" customWidth="1"/>
    <col min="47" max="47" width="9.00390625" style="0" bestFit="1" customWidth="1"/>
    <col min="48" max="48" width="9.875" style="0" customWidth="1"/>
    <col min="49" max="49" width="8.125" style="0" bestFit="1" customWidth="1"/>
    <col min="50" max="50" width="10.375" style="0" bestFit="1" customWidth="1"/>
    <col min="51" max="51" width="11.125" style="0" bestFit="1" customWidth="1"/>
    <col min="52" max="52" width="11.00390625" style="0" bestFit="1" customWidth="1"/>
    <col min="53" max="53" width="7.75390625" style="0" bestFit="1" customWidth="1"/>
    <col min="54" max="54" width="9.25390625" style="0" bestFit="1" customWidth="1"/>
    <col min="55" max="55" width="8.125" style="0" bestFit="1" customWidth="1"/>
    <col min="56" max="56" width="9.625" style="0" bestFit="1" customWidth="1"/>
    <col min="57" max="57" width="10.75390625" style="0" bestFit="1" customWidth="1"/>
    <col min="58" max="59" width="9.75390625" style="0" bestFit="1" customWidth="1"/>
    <col min="60" max="60" width="9.625" style="0" bestFit="1" customWidth="1"/>
    <col min="61" max="63" width="8.125" style="0" bestFit="1" customWidth="1"/>
    <col min="64" max="64" width="10.25390625" style="0" bestFit="1" customWidth="1"/>
    <col min="65" max="65" width="11.75390625" style="0" bestFit="1" customWidth="1"/>
    <col min="66" max="66" width="11.00390625" style="0" bestFit="1" customWidth="1"/>
    <col min="67" max="67" width="9.75390625" style="0" bestFit="1" customWidth="1"/>
    <col min="68" max="70" width="8.125" style="0" bestFit="1" customWidth="1"/>
    <col min="71" max="72" width="9.75390625" style="0" bestFit="1" customWidth="1"/>
    <col min="73" max="73" width="8.125" style="0" bestFit="1" customWidth="1"/>
    <col min="74" max="75" width="9.75390625" style="0" bestFit="1" customWidth="1"/>
    <col min="76" max="76" width="11.625" style="0" bestFit="1" customWidth="1"/>
    <col min="77" max="77" width="11.125" style="0" customWidth="1"/>
    <col min="78" max="78" width="9.25390625" style="0" bestFit="1" customWidth="1"/>
    <col min="79" max="79" width="8.125" style="0" bestFit="1" customWidth="1"/>
    <col min="80" max="80" width="3.375" style="0" customWidth="1"/>
    <col min="81" max="81" width="13.875" style="0" customWidth="1"/>
  </cols>
  <sheetData>
    <row r="1" ht="12.75">
      <c r="A1" s="23" t="s">
        <v>44</v>
      </c>
    </row>
    <row r="2" ht="15.75">
      <c r="A2" s="24">
        <v>2009</v>
      </c>
    </row>
    <row r="3" spans="1:79" ht="13.5" thickBot="1">
      <c r="A3" s="23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81" s="22" customFormat="1" ht="51">
      <c r="A4" s="17" t="s">
        <v>32</v>
      </c>
      <c r="B4" s="18" t="s">
        <v>36</v>
      </c>
      <c r="C4" s="18" t="s">
        <v>37</v>
      </c>
      <c r="D4" s="18" t="s">
        <v>38</v>
      </c>
      <c r="E4" s="18" t="s">
        <v>39</v>
      </c>
      <c r="F4" s="18" t="s">
        <v>40</v>
      </c>
      <c r="G4" s="18" t="s">
        <v>0</v>
      </c>
      <c r="H4" s="18" t="s">
        <v>41</v>
      </c>
      <c r="I4" s="18" t="s">
        <v>42</v>
      </c>
      <c r="J4" s="18" t="s">
        <v>52</v>
      </c>
      <c r="K4" s="18" t="s">
        <v>53</v>
      </c>
      <c r="L4" s="18" t="s">
        <v>43</v>
      </c>
      <c r="M4" s="18" t="s">
        <v>45</v>
      </c>
      <c r="N4" s="18" t="s">
        <v>46</v>
      </c>
      <c r="O4" s="18" t="s">
        <v>47</v>
      </c>
      <c r="P4" s="18" t="s">
        <v>48</v>
      </c>
      <c r="Q4" s="18" t="s">
        <v>49</v>
      </c>
      <c r="R4" s="18" t="s">
        <v>50</v>
      </c>
      <c r="S4" s="18" t="s">
        <v>51</v>
      </c>
      <c r="T4" s="18" t="s">
        <v>54</v>
      </c>
      <c r="U4" s="18" t="s">
        <v>55</v>
      </c>
      <c r="V4" s="18" t="s">
        <v>56</v>
      </c>
      <c r="W4" s="18" t="s">
        <v>57</v>
      </c>
      <c r="X4" s="18" t="s">
        <v>58</v>
      </c>
      <c r="Y4" s="18" t="s">
        <v>59</v>
      </c>
      <c r="Z4" s="18" t="s">
        <v>60</v>
      </c>
      <c r="AA4" s="18" t="s">
        <v>61</v>
      </c>
      <c r="AB4" s="18" t="s">
        <v>62</v>
      </c>
      <c r="AC4" s="18" t="s">
        <v>63</v>
      </c>
      <c r="AD4" s="18" t="s">
        <v>64</v>
      </c>
      <c r="AE4" s="18" t="s">
        <v>65</v>
      </c>
      <c r="AF4" s="18" t="s">
        <v>66</v>
      </c>
      <c r="AG4" s="18" t="s">
        <v>67</v>
      </c>
      <c r="AH4" s="18" t="s">
        <v>68</v>
      </c>
      <c r="AI4" s="18" t="s">
        <v>69</v>
      </c>
      <c r="AJ4" s="18" t="s">
        <v>1</v>
      </c>
      <c r="AK4" s="18" t="s">
        <v>70</v>
      </c>
      <c r="AL4" s="18" t="s">
        <v>71</v>
      </c>
      <c r="AM4" s="18" t="s">
        <v>72</v>
      </c>
      <c r="AN4" s="18" t="s">
        <v>73</v>
      </c>
      <c r="AO4" s="18" t="s">
        <v>74</v>
      </c>
      <c r="AP4" s="18" t="s">
        <v>75</v>
      </c>
      <c r="AQ4" s="18" t="s">
        <v>76</v>
      </c>
      <c r="AR4" s="18" t="s">
        <v>77</v>
      </c>
      <c r="AS4" s="18" t="s">
        <v>78</v>
      </c>
      <c r="AT4" s="18" t="s">
        <v>79</v>
      </c>
      <c r="AU4" s="18" t="s">
        <v>80</v>
      </c>
      <c r="AV4" s="18" t="s">
        <v>81</v>
      </c>
      <c r="AW4" s="18" t="s">
        <v>82</v>
      </c>
      <c r="AX4" s="18" t="s">
        <v>83</v>
      </c>
      <c r="AY4" s="18" t="s">
        <v>84</v>
      </c>
      <c r="AZ4" s="18" t="s">
        <v>85</v>
      </c>
      <c r="BA4" s="18" t="s">
        <v>86</v>
      </c>
      <c r="BB4" s="18" t="s">
        <v>87</v>
      </c>
      <c r="BC4" s="18" t="s">
        <v>88</v>
      </c>
      <c r="BD4" s="18" t="s">
        <v>89</v>
      </c>
      <c r="BE4" s="18" t="s">
        <v>90</v>
      </c>
      <c r="BF4" s="18" t="s">
        <v>91</v>
      </c>
      <c r="BG4" s="18" t="s">
        <v>92</v>
      </c>
      <c r="BH4" s="18" t="s">
        <v>93</v>
      </c>
      <c r="BI4" s="18" t="s">
        <v>94</v>
      </c>
      <c r="BJ4" s="18" t="s">
        <v>95</v>
      </c>
      <c r="BK4" s="18" t="s">
        <v>96</v>
      </c>
      <c r="BL4" s="18" t="s">
        <v>97</v>
      </c>
      <c r="BM4" s="18" t="s">
        <v>98</v>
      </c>
      <c r="BN4" s="18" t="s">
        <v>99</v>
      </c>
      <c r="BO4" s="18" t="s">
        <v>100</v>
      </c>
      <c r="BP4" s="18" t="s">
        <v>101</v>
      </c>
      <c r="BQ4" s="18" t="s">
        <v>102</v>
      </c>
      <c r="BR4" s="18" t="s">
        <v>103</v>
      </c>
      <c r="BS4" s="18" t="s">
        <v>104</v>
      </c>
      <c r="BT4" s="18" t="s">
        <v>105</v>
      </c>
      <c r="BU4" s="18" t="s">
        <v>106</v>
      </c>
      <c r="BV4" s="18" t="s">
        <v>107</v>
      </c>
      <c r="BW4" s="18" t="s">
        <v>108</v>
      </c>
      <c r="BX4" s="18" t="s">
        <v>109</v>
      </c>
      <c r="BY4" s="18" t="s">
        <v>34</v>
      </c>
      <c r="BZ4" s="18" t="s">
        <v>110</v>
      </c>
      <c r="CA4" s="19" t="s">
        <v>111</v>
      </c>
      <c r="CB4" s="20"/>
      <c r="CC4" s="21" t="s">
        <v>31</v>
      </c>
    </row>
    <row r="5" spans="1:81" ht="13.5" thickBot="1">
      <c r="A5" s="12" t="s">
        <v>33</v>
      </c>
      <c r="B5" s="13">
        <v>119848</v>
      </c>
      <c r="C5" s="13">
        <v>29957</v>
      </c>
      <c r="D5" s="13">
        <v>4410</v>
      </c>
      <c r="E5" s="13">
        <v>10358</v>
      </c>
      <c r="F5" s="13">
        <v>25837</v>
      </c>
      <c r="G5" s="13">
        <v>2510</v>
      </c>
      <c r="H5" s="13">
        <v>8469</v>
      </c>
      <c r="I5" s="13">
        <v>196</v>
      </c>
      <c r="J5" s="13">
        <v>14208</v>
      </c>
      <c r="K5" s="13">
        <v>2849</v>
      </c>
      <c r="L5" s="13">
        <v>1750</v>
      </c>
      <c r="M5" s="13">
        <v>1542</v>
      </c>
      <c r="N5" s="13">
        <v>1215</v>
      </c>
      <c r="O5" s="13">
        <v>6630</v>
      </c>
      <c r="P5" s="13">
        <v>53</v>
      </c>
      <c r="Q5" s="13">
        <v>641</v>
      </c>
      <c r="R5" s="13">
        <v>3747</v>
      </c>
      <c r="S5" s="13">
        <v>921</v>
      </c>
      <c r="T5" s="13">
        <v>59</v>
      </c>
      <c r="U5" s="13">
        <v>1108</v>
      </c>
      <c r="V5" s="13">
        <v>132</v>
      </c>
      <c r="W5" s="13">
        <v>1717</v>
      </c>
      <c r="X5" s="13">
        <v>712</v>
      </c>
      <c r="Y5" s="13">
        <v>962</v>
      </c>
      <c r="Z5" s="13">
        <v>3968</v>
      </c>
      <c r="AA5" s="13">
        <v>279</v>
      </c>
      <c r="AB5" s="13">
        <v>302</v>
      </c>
      <c r="AC5" s="13">
        <v>901</v>
      </c>
      <c r="AD5" s="13">
        <v>215</v>
      </c>
      <c r="AE5" s="13">
        <v>49</v>
      </c>
      <c r="AF5" s="13">
        <v>110</v>
      </c>
      <c r="AG5" s="13">
        <v>98</v>
      </c>
      <c r="AH5" s="13">
        <v>490</v>
      </c>
      <c r="AI5" s="13">
        <v>4077</v>
      </c>
      <c r="AJ5" s="13">
        <v>1142</v>
      </c>
      <c r="AK5" s="13">
        <v>908</v>
      </c>
      <c r="AL5" s="13">
        <v>523</v>
      </c>
      <c r="AM5" s="13">
        <v>102</v>
      </c>
      <c r="AN5" s="13">
        <v>426</v>
      </c>
      <c r="AO5" s="13">
        <v>217</v>
      </c>
      <c r="AP5" s="13">
        <v>17522</v>
      </c>
      <c r="AQ5" s="13">
        <v>2998</v>
      </c>
      <c r="AR5" s="13">
        <v>2129</v>
      </c>
      <c r="AS5" s="13">
        <v>1942</v>
      </c>
      <c r="AT5" s="13">
        <v>92</v>
      </c>
      <c r="AU5" s="13">
        <v>178</v>
      </c>
      <c r="AV5" s="13">
        <v>1040</v>
      </c>
      <c r="AW5" s="13">
        <v>415</v>
      </c>
      <c r="AX5" s="13">
        <v>396</v>
      </c>
      <c r="AY5" s="13">
        <v>338</v>
      </c>
      <c r="AZ5" s="13">
        <v>388</v>
      </c>
      <c r="BA5" s="13">
        <v>58</v>
      </c>
      <c r="BB5" s="13">
        <v>945</v>
      </c>
      <c r="BC5" s="13">
        <v>108</v>
      </c>
      <c r="BD5" s="13">
        <v>511</v>
      </c>
      <c r="BE5" s="13">
        <v>717</v>
      </c>
      <c r="BF5" s="13">
        <v>4736</v>
      </c>
      <c r="BG5" s="13">
        <v>674</v>
      </c>
      <c r="BH5" s="13">
        <v>143</v>
      </c>
      <c r="BI5" s="13">
        <v>142</v>
      </c>
      <c r="BJ5" s="13">
        <v>197</v>
      </c>
      <c r="BK5" s="13">
        <v>456</v>
      </c>
      <c r="BL5" s="13">
        <v>3707</v>
      </c>
      <c r="BM5" s="13">
        <v>2110</v>
      </c>
      <c r="BN5" s="13">
        <v>4090</v>
      </c>
      <c r="BO5" s="13">
        <v>7928</v>
      </c>
      <c r="BP5" s="13">
        <v>487</v>
      </c>
      <c r="BQ5" s="13">
        <v>467</v>
      </c>
      <c r="BR5" s="13">
        <v>182</v>
      </c>
      <c r="BS5" s="13">
        <v>1762</v>
      </c>
      <c r="BT5" s="13">
        <v>1610</v>
      </c>
      <c r="BU5" s="13">
        <v>794</v>
      </c>
      <c r="BV5" s="13">
        <v>2316</v>
      </c>
      <c r="BW5" s="13">
        <v>2002</v>
      </c>
      <c r="BX5" s="13">
        <v>444</v>
      </c>
      <c r="BY5" s="13">
        <v>516</v>
      </c>
      <c r="BZ5" s="13">
        <v>986</v>
      </c>
      <c r="CA5" s="14">
        <v>592</v>
      </c>
      <c r="CC5" s="16">
        <f>SUM(B5:CA5)</f>
        <v>319756</v>
      </c>
    </row>
    <row r="6" spans="1:79" ht="6.7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ht="15.75" thickBot="1">
      <c r="A7" s="4" t="s">
        <v>27</v>
      </c>
    </row>
    <row r="8" spans="1:81" ht="12.75">
      <c r="A8" s="7" t="s">
        <v>2</v>
      </c>
      <c r="B8" s="42">
        <v>48800000</v>
      </c>
      <c r="C8" s="25">
        <v>12777809</v>
      </c>
      <c r="D8" s="25">
        <v>1708000</v>
      </c>
      <c r="E8" s="25">
        <v>4216500</v>
      </c>
      <c r="F8" s="25">
        <v>9878000</v>
      </c>
      <c r="G8" s="25">
        <v>903095</v>
      </c>
      <c r="H8" s="25">
        <v>3040108</v>
      </c>
      <c r="I8" s="25">
        <v>74500</v>
      </c>
      <c r="J8" s="25">
        <v>4790000</v>
      </c>
      <c r="K8" s="25">
        <v>944438</v>
      </c>
      <c r="L8" s="25">
        <v>755640</v>
      </c>
      <c r="M8" s="25">
        <v>397879</v>
      </c>
      <c r="N8" s="25">
        <v>327179</v>
      </c>
      <c r="O8" s="25">
        <v>2351297</v>
      </c>
      <c r="P8" s="25">
        <v>29000</v>
      </c>
      <c r="Q8" s="25">
        <v>395001</v>
      </c>
      <c r="R8" s="25">
        <v>1219459</v>
      </c>
      <c r="S8" s="25">
        <v>286340</v>
      </c>
      <c r="T8" s="25">
        <v>12000</v>
      </c>
      <c r="U8" s="25">
        <v>374187</v>
      </c>
      <c r="V8" s="25">
        <v>39257</v>
      </c>
      <c r="W8" s="25">
        <v>580400</v>
      </c>
      <c r="X8" s="25">
        <v>200845</v>
      </c>
      <c r="Y8" s="25">
        <v>317000</v>
      </c>
      <c r="Z8" s="25">
        <v>1317487</v>
      </c>
      <c r="AA8" s="25">
        <v>76400</v>
      </c>
      <c r="AB8" s="25">
        <v>82150</v>
      </c>
      <c r="AC8" s="25">
        <v>296500</v>
      </c>
      <c r="AD8" s="25">
        <v>60200</v>
      </c>
      <c r="AE8" s="25">
        <v>14718</v>
      </c>
      <c r="AF8" s="25">
        <v>0</v>
      </c>
      <c r="AG8" s="25">
        <v>22900</v>
      </c>
      <c r="AH8" s="25">
        <v>133947</v>
      </c>
      <c r="AI8" s="25">
        <v>1406000</v>
      </c>
      <c r="AJ8" s="25">
        <v>325800</v>
      </c>
      <c r="AK8" s="25">
        <v>295830</v>
      </c>
      <c r="AL8" s="25">
        <v>150800</v>
      </c>
      <c r="AM8" s="25">
        <v>18154</v>
      </c>
      <c r="AN8" s="25">
        <v>146543</v>
      </c>
      <c r="AO8" s="25">
        <v>48600</v>
      </c>
      <c r="AP8" s="25">
        <v>5902000</v>
      </c>
      <c r="AQ8" s="25">
        <v>874343</v>
      </c>
      <c r="AR8" s="25">
        <v>802875</v>
      </c>
      <c r="AS8" s="25">
        <v>560685</v>
      </c>
      <c r="AT8" s="25">
        <v>0</v>
      </c>
      <c r="AU8" s="25">
        <v>46800</v>
      </c>
      <c r="AV8" s="25">
        <v>259820</v>
      </c>
      <c r="AW8" s="25">
        <v>114300</v>
      </c>
      <c r="AX8" s="25">
        <v>110400</v>
      </c>
      <c r="AY8" s="25">
        <v>95761</v>
      </c>
      <c r="AZ8" s="25">
        <v>138560</v>
      </c>
      <c r="BA8" s="25">
        <v>14900</v>
      </c>
      <c r="BB8" s="25">
        <v>269205</v>
      </c>
      <c r="BC8" s="25">
        <v>24250</v>
      </c>
      <c r="BD8" s="25">
        <v>173300</v>
      </c>
      <c r="BE8" s="25">
        <v>252000</v>
      </c>
      <c r="BF8" s="25">
        <v>1988200</v>
      </c>
      <c r="BG8" s="25">
        <v>201267</v>
      </c>
      <c r="BH8" s="25">
        <v>107000</v>
      </c>
      <c r="BI8" s="25">
        <v>37600</v>
      </c>
      <c r="BJ8" s="25">
        <v>60730</v>
      </c>
      <c r="BK8" s="25">
        <v>150500</v>
      </c>
      <c r="BL8" s="25">
        <v>1417472</v>
      </c>
      <c r="BM8" s="25">
        <v>712190</v>
      </c>
      <c r="BN8" s="25">
        <v>1300000</v>
      </c>
      <c r="BO8" s="25">
        <v>2737595</v>
      </c>
      <c r="BP8" s="25">
        <v>135700</v>
      </c>
      <c r="BQ8" s="25">
        <v>153111</v>
      </c>
      <c r="BR8" s="25">
        <v>114834</v>
      </c>
      <c r="BS8" s="25">
        <v>521800</v>
      </c>
      <c r="BT8" s="25">
        <v>488300</v>
      </c>
      <c r="BU8" s="25">
        <v>237405</v>
      </c>
      <c r="BV8" s="25">
        <v>755915</v>
      </c>
      <c r="BW8" s="25">
        <v>737900</v>
      </c>
      <c r="BX8" s="25">
        <v>338526</v>
      </c>
      <c r="BY8" s="25">
        <v>252569</v>
      </c>
      <c r="BZ8" s="25">
        <v>421000</v>
      </c>
      <c r="CA8" s="26">
        <v>136867</v>
      </c>
      <c r="CB8" s="27"/>
      <c r="CC8" s="28">
        <f>SUM(B8:CA8)</f>
        <v>121459643</v>
      </c>
    </row>
    <row r="9" spans="1:81" ht="12.75">
      <c r="A9" s="8" t="s">
        <v>3</v>
      </c>
      <c r="B9" s="43">
        <v>659596</v>
      </c>
      <c r="C9" s="29">
        <v>244660</v>
      </c>
      <c r="D9" s="29">
        <v>64000</v>
      </c>
      <c r="E9" s="29">
        <v>75000</v>
      </c>
      <c r="F9" s="29">
        <v>402000</v>
      </c>
      <c r="G9" s="29">
        <v>157900</v>
      </c>
      <c r="H9" s="29">
        <v>323000</v>
      </c>
      <c r="I9" s="29">
        <v>10100</v>
      </c>
      <c r="J9" s="29">
        <v>710000</v>
      </c>
      <c r="K9" s="29">
        <v>332713</v>
      </c>
      <c r="L9" s="29">
        <v>131775</v>
      </c>
      <c r="M9" s="29">
        <v>197728</v>
      </c>
      <c r="N9" s="29">
        <v>148251</v>
      </c>
      <c r="O9" s="29">
        <v>253647</v>
      </c>
      <c r="P9" s="29">
        <v>1000</v>
      </c>
      <c r="Q9" s="29">
        <v>43097</v>
      </c>
      <c r="R9" s="29">
        <v>482952</v>
      </c>
      <c r="S9" s="29">
        <v>134281</v>
      </c>
      <c r="T9" s="29">
        <v>6000</v>
      </c>
      <c r="U9" s="29">
        <v>146150</v>
      </c>
      <c r="V9" s="29">
        <v>22000</v>
      </c>
      <c r="W9" s="29">
        <v>255400</v>
      </c>
      <c r="X9" s="29">
        <v>148771</v>
      </c>
      <c r="Y9" s="29">
        <v>132700</v>
      </c>
      <c r="Z9" s="29">
        <v>542800</v>
      </c>
      <c r="AA9" s="29">
        <v>59965</v>
      </c>
      <c r="AB9" s="29">
        <v>62170</v>
      </c>
      <c r="AC9" s="29">
        <v>197250</v>
      </c>
      <c r="AD9" s="29">
        <v>74500</v>
      </c>
      <c r="AE9" s="29">
        <v>11500</v>
      </c>
      <c r="AF9" s="29">
        <v>0</v>
      </c>
      <c r="AG9" s="29">
        <v>34200</v>
      </c>
      <c r="AH9" s="29">
        <v>112263</v>
      </c>
      <c r="AI9" s="29">
        <v>590120</v>
      </c>
      <c r="AJ9" s="29">
        <v>273000</v>
      </c>
      <c r="AK9" s="29">
        <v>129935</v>
      </c>
      <c r="AL9" s="29">
        <v>96623</v>
      </c>
      <c r="AM9" s="29">
        <v>31381</v>
      </c>
      <c r="AN9" s="29">
        <v>129300</v>
      </c>
      <c r="AO9" s="29">
        <v>47000</v>
      </c>
      <c r="AP9" s="29">
        <v>880000</v>
      </c>
      <c r="AQ9" s="29">
        <v>522626</v>
      </c>
      <c r="AR9" s="29">
        <v>340967</v>
      </c>
      <c r="AS9" s="29">
        <v>370459</v>
      </c>
      <c r="AT9" s="29">
        <v>0</v>
      </c>
      <c r="AU9" s="29">
        <v>24000</v>
      </c>
      <c r="AV9" s="29">
        <v>200155</v>
      </c>
      <c r="AW9" s="29">
        <v>78200</v>
      </c>
      <c r="AX9" s="29">
        <v>65800</v>
      </c>
      <c r="AY9" s="29">
        <v>70054</v>
      </c>
      <c r="AZ9" s="29">
        <v>79200</v>
      </c>
      <c r="BA9" s="29">
        <v>7000</v>
      </c>
      <c r="BB9" s="29">
        <v>244660</v>
      </c>
      <c r="BC9" s="29">
        <v>22450</v>
      </c>
      <c r="BD9" s="29">
        <v>112332</v>
      </c>
      <c r="BE9" s="29">
        <v>111963</v>
      </c>
      <c r="BF9" s="29">
        <v>297136</v>
      </c>
      <c r="BG9" s="29">
        <v>132475</v>
      </c>
      <c r="BH9" s="29">
        <v>2000</v>
      </c>
      <c r="BI9" s="29">
        <v>34313</v>
      </c>
      <c r="BJ9" s="29">
        <v>56291</v>
      </c>
      <c r="BK9" s="29">
        <v>83600</v>
      </c>
      <c r="BL9" s="29">
        <v>462323</v>
      </c>
      <c r="BM9" s="29">
        <v>353340</v>
      </c>
      <c r="BN9" s="29">
        <v>329600</v>
      </c>
      <c r="BO9" s="29">
        <v>366579</v>
      </c>
      <c r="BP9" s="29">
        <v>102600</v>
      </c>
      <c r="BQ9" s="29">
        <v>90880</v>
      </c>
      <c r="BR9" s="29">
        <v>16303.8</v>
      </c>
      <c r="BS9" s="29">
        <v>267100</v>
      </c>
      <c r="BT9" s="29">
        <v>208800</v>
      </c>
      <c r="BU9" s="29">
        <v>119514</v>
      </c>
      <c r="BV9" s="29">
        <v>203547</v>
      </c>
      <c r="BW9" s="29">
        <v>176900</v>
      </c>
      <c r="BX9" s="29">
        <v>43840</v>
      </c>
      <c r="BY9" s="29">
        <v>75269</v>
      </c>
      <c r="BZ9" s="29">
        <v>106000</v>
      </c>
      <c r="CA9" s="30">
        <v>146400</v>
      </c>
      <c r="CB9" s="27"/>
      <c r="CC9" s="31">
        <f>SUM(B9:CA9)</f>
        <v>14279404.8</v>
      </c>
    </row>
    <row r="10" spans="1:81" ht="12.75">
      <c r="A10" s="9" t="s">
        <v>4</v>
      </c>
      <c r="B10" s="44">
        <v>7783501</v>
      </c>
      <c r="C10" s="32">
        <v>2916594</v>
      </c>
      <c r="D10" s="32">
        <v>497211</v>
      </c>
      <c r="E10" s="32">
        <v>356745</v>
      </c>
      <c r="F10" s="32">
        <v>1296791</v>
      </c>
      <c r="G10" s="32">
        <v>291390</v>
      </c>
      <c r="H10" s="32">
        <v>448940</v>
      </c>
      <c r="I10" s="32">
        <v>10090</v>
      </c>
      <c r="J10" s="32">
        <v>1157160</v>
      </c>
      <c r="K10" s="32">
        <v>58609</v>
      </c>
      <c r="L10" s="32">
        <v>138309</v>
      </c>
      <c r="M10" s="32">
        <v>44009</v>
      </c>
      <c r="N10" s="32">
        <v>81374</v>
      </c>
      <c r="O10" s="32">
        <v>794482</v>
      </c>
      <c r="P10" s="32">
        <v>5915</v>
      </c>
      <c r="Q10" s="32">
        <v>61433</v>
      </c>
      <c r="R10" s="32">
        <v>421910</v>
      </c>
      <c r="S10" s="32">
        <v>115709</v>
      </c>
      <c r="T10" s="32">
        <v>0</v>
      </c>
      <c r="U10" s="32">
        <v>302549</v>
      </c>
      <c r="V10" s="32">
        <v>1920</v>
      </c>
      <c r="W10" s="32">
        <v>258827</v>
      </c>
      <c r="X10" s="32">
        <v>68128</v>
      </c>
      <c r="Y10" s="32">
        <v>97354</v>
      </c>
      <c r="Z10" s="32">
        <v>693888</v>
      </c>
      <c r="AA10" s="32">
        <v>25359</v>
      </c>
      <c r="AB10" s="32">
        <v>22699</v>
      </c>
      <c r="AC10" s="32">
        <v>70475</v>
      </c>
      <c r="AD10" s="32">
        <v>17969</v>
      </c>
      <c r="AE10" s="32">
        <v>6355</v>
      </c>
      <c r="AF10" s="32">
        <v>0</v>
      </c>
      <c r="AG10" s="32">
        <v>4884</v>
      </c>
      <c r="AH10" s="32">
        <v>48993</v>
      </c>
      <c r="AI10" s="32">
        <v>564867.66</v>
      </c>
      <c r="AJ10" s="32">
        <v>161440</v>
      </c>
      <c r="AK10" s="32">
        <v>109650</v>
      </c>
      <c r="AL10" s="32">
        <v>62577</v>
      </c>
      <c r="AM10" s="32">
        <v>3740</v>
      </c>
      <c r="AN10" s="32">
        <v>38094</v>
      </c>
      <c r="AO10" s="32">
        <v>0</v>
      </c>
      <c r="AP10" s="32">
        <v>3312212</v>
      </c>
      <c r="AQ10" s="32">
        <v>383527</v>
      </c>
      <c r="AR10" s="32">
        <v>286372</v>
      </c>
      <c r="AS10" s="32">
        <v>130325</v>
      </c>
      <c r="AT10" s="32">
        <v>0</v>
      </c>
      <c r="AU10" s="32">
        <v>9500</v>
      </c>
      <c r="AV10" s="32">
        <v>72805</v>
      </c>
      <c r="AW10" s="32">
        <v>23877</v>
      </c>
      <c r="AX10" s="32">
        <v>10945</v>
      </c>
      <c r="AY10" s="32">
        <v>42489</v>
      </c>
      <c r="AZ10" s="32">
        <v>35430</v>
      </c>
      <c r="BA10" s="32">
        <v>2730</v>
      </c>
      <c r="BB10" s="32">
        <v>64677</v>
      </c>
      <c r="BC10" s="32">
        <v>8500</v>
      </c>
      <c r="BD10" s="32">
        <v>93165</v>
      </c>
      <c r="BE10" s="32">
        <v>57572</v>
      </c>
      <c r="BF10" s="32">
        <v>343956</v>
      </c>
      <c r="BG10" s="32">
        <v>76724</v>
      </c>
      <c r="BH10" s="32">
        <v>21858</v>
      </c>
      <c r="BI10" s="32">
        <v>37647</v>
      </c>
      <c r="BJ10" s="32">
        <v>31354</v>
      </c>
      <c r="BK10" s="32">
        <v>103322</v>
      </c>
      <c r="BL10" s="32">
        <v>382181</v>
      </c>
      <c r="BM10" s="32">
        <v>178040</v>
      </c>
      <c r="BN10" s="32">
        <v>777783</v>
      </c>
      <c r="BO10" s="32">
        <v>502624</v>
      </c>
      <c r="BP10" s="32">
        <v>36900</v>
      </c>
      <c r="BQ10" s="32">
        <v>28186</v>
      </c>
      <c r="BR10" s="32">
        <v>5446.25</v>
      </c>
      <c r="BS10" s="32">
        <v>124930</v>
      </c>
      <c r="BT10" s="32">
        <v>123016</v>
      </c>
      <c r="BU10" s="32">
        <v>102892</v>
      </c>
      <c r="BV10" s="32">
        <v>180034</v>
      </c>
      <c r="BW10" s="32">
        <v>120965</v>
      </c>
      <c r="BX10" s="32">
        <v>58267</v>
      </c>
      <c r="BY10" s="32">
        <v>49219</v>
      </c>
      <c r="BZ10" s="32">
        <v>86738</v>
      </c>
      <c r="CA10" s="33">
        <v>32095</v>
      </c>
      <c r="CB10" s="27"/>
      <c r="CC10" s="34">
        <f>SUM(B10:CA10)</f>
        <v>26978243.91</v>
      </c>
    </row>
    <row r="11" spans="1:81" s="2" customFormat="1" ht="12.75">
      <c r="A11" s="10" t="s">
        <v>5</v>
      </c>
      <c r="B11" s="45">
        <v>57243097</v>
      </c>
      <c r="C11" s="35">
        <v>15939063</v>
      </c>
      <c r="D11" s="35">
        <v>2269211</v>
      </c>
      <c r="E11" s="35">
        <v>4648245</v>
      </c>
      <c r="F11" s="35">
        <v>11576791</v>
      </c>
      <c r="G11" s="35">
        <v>1352385</v>
      </c>
      <c r="H11" s="35">
        <v>3812048</v>
      </c>
      <c r="I11" s="35">
        <v>94690</v>
      </c>
      <c r="J11" s="35">
        <v>6657160</v>
      </c>
      <c r="K11" s="35">
        <v>1335760</v>
      </c>
      <c r="L11" s="35">
        <v>1025724</v>
      </c>
      <c r="M11" s="35">
        <v>639616</v>
      </c>
      <c r="N11" s="35">
        <v>556804</v>
      </c>
      <c r="O11" s="35">
        <v>3399426</v>
      </c>
      <c r="P11" s="35">
        <v>35915</v>
      </c>
      <c r="Q11" s="35">
        <v>499531</v>
      </c>
      <c r="R11" s="35">
        <v>2124321</v>
      </c>
      <c r="S11" s="35">
        <v>536330</v>
      </c>
      <c r="T11" s="35">
        <v>18000</v>
      </c>
      <c r="U11" s="35">
        <v>822886</v>
      </c>
      <c r="V11" s="35">
        <v>63177</v>
      </c>
      <c r="W11" s="35">
        <v>1094627</v>
      </c>
      <c r="X11" s="35">
        <v>417744</v>
      </c>
      <c r="Y11" s="35">
        <v>547054</v>
      </c>
      <c r="Z11" s="35">
        <v>2554175</v>
      </c>
      <c r="AA11" s="35">
        <v>161724</v>
      </c>
      <c r="AB11" s="35">
        <v>167019</v>
      </c>
      <c r="AC11" s="35">
        <v>564225</v>
      </c>
      <c r="AD11" s="35">
        <v>152669</v>
      </c>
      <c r="AE11" s="35">
        <v>32573</v>
      </c>
      <c r="AF11" s="35">
        <v>0</v>
      </c>
      <c r="AG11" s="35">
        <v>61984</v>
      </c>
      <c r="AH11" s="35">
        <v>295203</v>
      </c>
      <c r="AI11" s="35">
        <v>2560987.66</v>
      </c>
      <c r="AJ11" s="35">
        <v>760240</v>
      </c>
      <c r="AK11" s="35">
        <v>535415</v>
      </c>
      <c r="AL11" s="35">
        <v>310000</v>
      </c>
      <c r="AM11" s="35">
        <v>53275</v>
      </c>
      <c r="AN11" s="35">
        <v>313937</v>
      </c>
      <c r="AO11" s="35">
        <v>95600</v>
      </c>
      <c r="AP11" s="35">
        <v>10094212</v>
      </c>
      <c r="AQ11" s="35">
        <v>1780496</v>
      </c>
      <c r="AR11" s="35">
        <v>1430214</v>
      </c>
      <c r="AS11" s="35">
        <v>1061469</v>
      </c>
      <c r="AT11" s="35">
        <v>0</v>
      </c>
      <c r="AU11" s="35">
        <v>80300</v>
      </c>
      <c r="AV11" s="35">
        <v>532780</v>
      </c>
      <c r="AW11" s="35">
        <v>216377</v>
      </c>
      <c r="AX11" s="35">
        <v>187145</v>
      </c>
      <c r="AY11" s="35">
        <v>208304</v>
      </c>
      <c r="AZ11" s="35">
        <v>253190</v>
      </c>
      <c r="BA11" s="35">
        <v>24630</v>
      </c>
      <c r="BB11" s="35">
        <v>578542</v>
      </c>
      <c r="BC11" s="35">
        <v>55200</v>
      </c>
      <c r="BD11" s="35">
        <v>378797</v>
      </c>
      <c r="BE11" s="35">
        <v>421535</v>
      </c>
      <c r="BF11" s="35">
        <v>2629292</v>
      </c>
      <c r="BG11" s="35">
        <v>410466</v>
      </c>
      <c r="BH11" s="35">
        <v>130858</v>
      </c>
      <c r="BI11" s="35">
        <v>109560</v>
      </c>
      <c r="BJ11" s="35">
        <v>148375</v>
      </c>
      <c r="BK11" s="35">
        <v>337422</v>
      </c>
      <c r="BL11" s="35">
        <v>2261976</v>
      </c>
      <c r="BM11" s="35">
        <v>1243570</v>
      </c>
      <c r="BN11" s="35">
        <v>2407383</v>
      </c>
      <c r="BO11" s="35">
        <v>3606798</v>
      </c>
      <c r="BP11" s="35">
        <v>275200</v>
      </c>
      <c r="BQ11" s="35">
        <v>272177</v>
      </c>
      <c r="BR11" s="35">
        <v>136584.05</v>
      </c>
      <c r="BS11" s="35">
        <v>913830</v>
      </c>
      <c r="BT11" s="35">
        <v>820116</v>
      </c>
      <c r="BU11" s="35">
        <v>459811</v>
      </c>
      <c r="BV11" s="35">
        <v>1139496</v>
      </c>
      <c r="BW11" s="35">
        <v>1035765</v>
      </c>
      <c r="BX11" s="35">
        <v>440633</v>
      </c>
      <c r="BY11" s="35">
        <v>377057</v>
      </c>
      <c r="BZ11" s="35">
        <v>613738</v>
      </c>
      <c r="CA11" s="36">
        <v>315362</v>
      </c>
      <c r="CB11" s="37"/>
      <c r="CC11" s="38">
        <f>SUM(B11:CA11)</f>
        <v>162717291.71</v>
      </c>
    </row>
    <row r="12" spans="1:81" ht="6" customHeight="1">
      <c r="A12" s="8"/>
      <c r="B12" s="4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7"/>
      <c r="CC12" s="31"/>
    </row>
    <row r="13" spans="1:81" ht="12.75">
      <c r="A13" s="11" t="s">
        <v>6</v>
      </c>
      <c r="B13" s="43">
        <v>29932562</v>
      </c>
      <c r="C13" s="29">
        <v>7625044</v>
      </c>
      <c r="D13" s="29">
        <v>1377809</v>
      </c>
      <c r="E13" s="29">
        <v>2163706</v>
      </c>
      <c r="F13" s="29">
        <v>5989391</v>
      </c>
      <c r="G13" s="29">
        <v>761701</v>
      </c>
      <c r="H13" s="29">
        <v>2337230</v>
      </c>
      <c r="I13" s="29">
        <v>20876</v>
      </c>
      <c r="J13" s="29">
        <v>3222485</v>
      </c>
      <c r="K13" s="29">
        <v>773284</v>
      </c>
      <c r="L13" s="29">
        <v>559092</v>
      </c>
      <c r="M13" s="29">
        <v>315655</v>
      </c>
      <c r="N13" s="29">
        <v>342346</v>
      </c>
      <c r="O13" s="29">
        <v>1678114</v>
      </c>
      <c r="P13" s="29">
        <v>11030</v>
      </c>
      <c r="Q13" s="29">
        <v>240967</v>
      </c>
      <c r="R13" s="29">
        <v>1018797</v>
      </c>
      <c r="S13" s="29">
        <v>273826</v>
      </c>
      <c r="T13" s="29">
        <v>1500</v>
      </c>
      <c r="U13" s="29">
        <v>391139</v>
      </c>
      <c r="V13" s="29">
        <v>2800</v>
      </c>
      <c r="W13" s="29">
        <v>529948</v>
      </c>
      <c r="X13" s="29">
        <v>208114</v>
      </c>
      <c r="Y13" s="29">
        <v>276188</v>
      </c>
      <c r="Z13" s="29">
        <v>1210050</v>
      </c>
      <c r="AA13" s="29">
        <v>101385</v>
      </c>
      <c r="AB13" s="29">
        <v>86878</v>
      </c>
      <c r="AC13" s="29">
        <v>309168</v>
      </c>
      <c r="AD13" s="29">
        <v>78851</v>
      </c>
      <c r="AE13" s="29">
        <v>14710</v>
      </c>
      <c r="AF13" s="29">
        <v>0</v>
      </c>
      <c r="AG13" s="29">
        <v>31177</v>
      </c>
      <c r="AH13" s="29">
        <v>166257</v>
      </c>
      <c r="AI13" s="29">
        <v>1614690.1</v>
      </c>
      <c r="AJ13" s="29">
        <v>425092</v>
      </c>
      <c r="AK13" s="29">
        <v>245108</v>
      </c>
      <c r="AL13" s="29">
        <v>191702</v>
      </c>
      <c r="AM13" s="29">
        <v>5994</v>
      </c>
      <c r="AN13" s="29">
        <v>125969</v>
      </c>
      <c r="AO13" s="29">
        <v>4107</v>
      </c>
      <c r="AP13" s="29">
        <v>6054506</v>
      </c>
      <c r="AQ13" s="29">
        <v>968060</v>
      </c>
      <c r="AR13" s="29">
        <v>765395</v>
      </c>
      <c r="AS13" s="29">
        <v>561028</v>
      </c>
      <c r="AT13" s="29">
        <v>0</v>
      </c>
      <c r="AU13" s="29">
        <v>9100</v>
      </c>
      <c r="AV13" s="29">
        <v>260679</v>
      </c>
      <c r="AW13" s="29">
        <v>55464</v>
      </c>
      <c r="AX13" s="29">
        <v>115784</v>
      </c>
      <c r="AY13" s="29">
        <v>121522</v>
      </c>
      <c r="AZ13" s="29">
        <v>140396</v>
      </c>
      <c r="BA13" s="29">
        <v>5700</v>
      </c>
      <c r="BB13" s="29">
        <v>283721</v>
      </c>
      <c r="BC13" s="29">
        <v>19050</v>
      </c>
      <c r="BD13" s="29">
        <v>220895</v>
      </c>
      <c r="BE13" s="29">
        <v>258848</v>
      </c>
      <c r="BF13" s="29">
        <v>1741467</v>
      </c>
      <c r="BG13" s="29">
        <v>215682</v>
      </c>
      <c r="BH13" s="29">
        <v>13200</v>
      </c>
      <c r="BI13" s="29">
        <v>45278</v>
      </c>
      <c r="BJ13" s="29">
        <v>86782</v>
      </c>
      <c r="BK13" s="29">
        <v>131221</v>
      </c>
      <c r="BL13" s="29">
        <v>1107382.25</v>
      </c>
      <c r="BM13" s="29">
        <v>705040</v>
      </c>
      <c r="BN13" s="29">
        <v>1199711</v>
      </c>
      <c r="BO13" s="29">
        <v>2178575</v>
      </c>
      <c r="BP13" s="29">
        <v>155640</v>
      </c>
      <c r="BQ13" s="29">
        <v>111787</v>
      </c>
      <c r="BR13" s="29">
        <v>12016.35</v>
      </c>
      <c r="BS13" s="29">
        <v>438710</v>
      </c>
      <c r="BT13" s="29">
        <v>317328</v>
      </c>
      <c r="BU13" s="29">
        <v>238255</v>
      </c>
      <c r="BV13" s="29">
        <v>623593</v>
      </c>
      <c r="BW13" s="29">
        <v>453535</v>
      </c>
      <c r="BX13" s="29">
        <v>131855</v>
      </c>
      <c r="BY13" s="29">
        <v>134371</v>
      </c>
      <c r="BZ13" s="29">
        <v>283877</v>
      </c>
      <c r="CA13" s="30">
        <v>157354</v>
      </c>
      <c r="CB13" s="27"/>
      <c r="CC13" s="31">
        <f>SUM(B13:CA13)</f>
        <v>84987549.69999999</v>
      </c>
    </row>
    <row r="14" spans="1:81" ht="12.75">
      <c r="A14" s="8" t="s">
        <v>8</v>
      </c>
      <c r="B14" s="43">
        <v>2100000</v>
      </c>
      <c r="C14" s="29">
        <v>150000</v>
      </c>
      <c r="D14" s="29">
        <v>20000</v>
      </c>
      <c r="E14" s="29">
        <v>103000</v>
      </c>
      <c r="F14" s="29">
        <v>350000</v>
      </c>
      <c r="G14" s="29">
        <v>0</v>
      </c>
      <c r="H14" s="29">
        <v>0</v>
      </c>
      <c r="I14" s="29">
        <v>0</v>
      </c>
      <c r="J14" s="29">
        <v>150000</v>
      </c>
      <c r="K14" s="29">
        <v>25000</v>
      </c>
      <c r="L14" s="29">
        <v>0</v>
      </c>
      <c r="M14" s="29">
        <v>0</v>
      </c>
      <c r="N14" s="29">
        <v>0</v>
      </c>
      <c r="O14" s="29">
        <v>181707</v>
      </c>
      <c r="P14" s="29">
        <v>0</v>
      </c>
      <c r="Q14" s="29">
        <v>0</v>
      </c>
      <c r="R14" s="29">
        <v>28000</v>
      </c>
      <c r="S14" s="29">
        <v>0</v>
      </c>
      <c r="T14" s="29">
        <v>0</v>
      </c>
      <c r="U14" s="29">
        <v>19000</v>
      </c>
      <c r="V14" s="29">
        <v>0</v>
      </c>
      <c r="W14" s="29">
        <v>10615</v>
      </c>
      <c r="X14" s="29">
        <v>0</v>
      </c>
      <c r="Y14" s="29">
        <v>0</v>
      </c>
      <c r="Z14" s="29">
        <v>72555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7000</v>
      </c>
      <c r="AM14" s="29">
        <v>0</v>
      </c>
      <c r="AN14" s="29">
        <v>0</v>
      </c>
      <c r="AO14" s="29">
        <v>0</v>
      </c>
      <c r="AP14" s="29">
        <v>0</v>
      </c>
      <c r="AQ14" s="29">
        <v>73903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107000</v>
      </c>
      <c r="BO14" s="29">
        <v>41455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30">
        <v>0</v>
      </c>
      <c r="CB14" s="27"/>
      <c r="CC14" s="31">
        <f>SUM(B14:CA14)</f>
        <v>3439235</v>
      </c>
    </row>
    <row r="15" spans="1:81" ht="12.75">
      <c r="A15" s="8" t="s">
        <v>7</v>
      </c>
      <c r="B15" s="43">
        <v>25354725</v>
      </c>
      <c r="C15" s="29">
        <v>3201443</v>
      </c>
      <c r="D15" s="29">
        <v>923516</v>
      </c>
      <c r="E15" s="29">
        <v>2018613</v>
      </c>
      <c r="F15" s="29">
        <v>4830204</v>
      </c>
      <c r="G15" s="29">
        <v>467696</v>
      </c>
      <c r="H15" s="29">
        <v>1571841</v>
      </c>
      <c r="I15" s="29">
        <v>81693</v>
      </c>
      <c r="J15" s="29">
        <v>4027625</v>
      </c>
      <c r="K15" s="29">
        <v>674657</v>
      </c>
      <c r="L15" s="29">
        <v>519370</v>
      </c>
      <c r="M15" s="29">
        <v>368420</v>
      </c>
      <c r="N15" s="29">
        <v>324468</v>
      </c>
      <c r="O15" s="29">
        <v>1935411</v>
      </c>
      <c r="P15" s="29">
        <v>25180</v>
      </c>
      <c r="Q15" s="29">
        <v>180332</v>
      </c>
      <c r="R15" s="29">
        <v>971247</v>
      </c>
      <c r="S15" s="29">
        <v>201679</v>
      </c>
      <c r="T15" s="29">
        <v>16400</v>
      </c>
      <c r="U15" s="29">
        <v>371256</v>
      </c>
      <c r="V15" s="29">
        <v>77057</v>
      </c>
      <c r="W15" s="29">
        <v>480142</v>
      </c>
      <c r="X15" s="29">
        <v>188954</v>
      </c>
      <c r="Y15" s="29">
        <v>158738</v>
      </c>
      <c r="Z15" s="29">
        <v>1067869</v>
      </c>
      <c r="AA15" s="29">
        <v>73842</v>
      </c>
      <c r="AB15" s="29">
        <v>68585</v>
      </c>
      <c r="AC15" s="29">
        <v>187810</v>
      </c>
      <c r="AD15" s="29">
        <v>65716</v>
      </c>
      <c r="AE15" s="29">
        <v>20505</v>
      </c>
      <c r="AF15" s="29">
        <v>0</v>
      </c>
      <c r="AG15" s="29">
        <v>39097</v>
      </c>
      <c r="AH15" s="29">
        <v>94340</v>
      </c>
      <c r="AI15" s="29">
        <v>878582.56</v>
      </c>
      <c r="AJ15" s="29">
        <v>336072</v>
      </c>
      <c r="AK15" s="29">
        <v>255617</v>
      </c>
      <c r="AL15" s="29">
        <v>152377</v>
      </c>
      <c r="AM15" s="29">
        <v>63679</v>
      </c>
      <c r="AN15" s="29">
        <v>184509</v>
      </c>
      <c r="AO15" s="29">
        <v>88341</v>
      </c>
      <c r="AP15" s="29">
        <v>3638643</v>
      </c>
      <c r="AQ15" s="29">
        <v>792011</v>
      </c>
      <c r="AR15" s="29">
        <v>532917</v>
      </c>
      <c r="AS15" s="29">
        <v>342516</v>
      </c>
      <c r="AT15" s="29">
        <v>0</v>
      </c>
      <c r="AU15" s="29">
        <v>65157</v>
      </c>
      <c r="AV15" s="29">
        <v>218073</v>
      </c>
      <c r="AW15" s="29">
        <v>165303</v>
      </c>
      <c r="AX15" s="29">
        <v>66372</v>
      </c>
      <c r="AY15" s="29">
        <v>77927</v>
      </c>
      <c r="AZ15" s="29">
        <v>110025</v>
      </c>
      <c r="BA15" s="29">
        <v>18680</v>
      </c>
      <c r="BB15" s="29">
        <v>283326</v>
      </c>
      <c r="BC15" s="29">
        <v>35750</v>
      </c>
      <c r="BD15" s="29">
        <v>120441</v>
      </c>
      <c r="BE15" s="29">
        <v>135909</v>
      </c>
      <c r="BF15" s="29">
        <v>846667</v>
      </c>
      <c r="BG15" s="29">
        <v>123239</v>
      </c>
      <c r="BH15" s="29">
        <v>181180</v>
      </c>
      <c r="BI15" s="29">
        <v>49027</v>
      </c>
      <c r="BJ15" s="29">
        <v>52190</v>
      </c>
      <c r="BK15" s="29">
        <v>145988</v>
      </c>
      <c r="BL15" s="29">
        <v>1033242.6</v>
      </c>
      <c r="BM15" s="29">
        <v>456295</v>
      </c>
      <c r="BN15" s="29">
        <v>1265916</v>
      </c>
      <c r="BO15" s="29">
        <v>1226283</v>
      </c>
      <c r="BP15" s="29">
        <v>96660</v>
      </c>
      <c r="BQ15" s="29">
        <v>144843</v>
      </c>
      <c r="BR15" s="29">
        <v>80665.05</v>
      </c>
      <c r="BS15" s="29">
        <v>388230</v>
      </c>
      <c r="BT15" s="29">
        <v>431616</v>
      </c>
      <c r="BU15" s="29">
        <v>210957</v>
      </c>
      <c r="BV15" s="29">
        <v>418237</v>
      </c>
      <c r="BW15" s="29">
        <v>518850</v>
      </c>
      <c r="BX15" s="29">
        <v>299793</v>
      </c>
      <c r="BY15" s="29">
        <v>206392</v>
      </c>
      <c r="BZ15" s="29">
        <v>270353</v>
      </c>
      <c r="CA15" s="30">
        <v>161565</v>
      </c>
      <c r="CB15" s="27"/>
      <c r="CC15" s="31">
        <f>SUM(B15:CA15)</f>
        <v>67758847.21000001</v>
      </c>
    </row>
    <row r="16" spans="1:81" ht="12.75">
      <c r="A16" s="9" t="s">
        <v>9</v>
      </c>
      <c r="B16" s="44">
        <v>2391105</v>
      </c>
      <c r="C16" s="32">
        <v>724708</v>
      </c>
      <c r="D16" s="32">
        <v>77546</v>
      </c>
      <c r="E16" s="32">
        <v>273329</v>
      </c>
      <c r="F16" s="32">
        <v>550000</v>
      </c>
      <c r="G16" s="32">
        <v>51766.81</v>
      </c>
      <c r="H16" s="32">
        <v>117244</v>
      </c>
      <c r="I16" s="32">
        <v>1633</v>
      </c>
      <c r="J16" s="32">
        <v>45000</v>
      </c>
      <c r="K16" s="32">
        <v>117931</v>
      </c>
      <c r="L16" s="32">
        <v>83098.01</v>
      </c>
      <c r="M16" s="32">
        <v>36545</v>
      </c>
      <c r="N16" s="32">
        <v>15310.1</v>
      </c>
      <c r="O16" s="32">
        <v>171391</v>
      </c>
      <c r="P16" s="32">
        <v>55</v>
      </c>
      <c r="Q16" s="32">
        <v>21556</v>
      </c>
      <c r="R16" s="32">
        <v>89953.33</v>
      </c>
      <c r="S16" s="32">
        <v>31457</v>
      </c>
      <c r="T16" s="32">
        <v>0</v>
      </c>
      <c r="U16" s="32">
        <v>34346</v>
      </c>
      <c r="V16" s="32">
        <v>900</v>
      </c>
      <c r="W16" s="32">
        <v>32602</v>
      </c>
      <c r="X16" s="32">
        <v>20646.41</v>
      </c>
      <c r="Y16" s="32">
        <v>20405.34</v>
      </c>
      <c r="Z16" s="32">
        <v>81486</v>
      </c>
      <c r="AA16" s="32">
        <v>3415</v>
      </c>
      <c r="AB16" s="32">
        <v>8983</v>
      </c>
      <c r="AC16" s="32">
        <v>19034.58</v>
      </c>
      <c r="AD16" s="32">
        <v>5676</v>
      </c>
      <c r="AE16" s="32">
        <v>1846</v>
      </c>
      <c r="AF16" s="32">
        <v>0</v>
      </c>
      <c r="AG16" s="32">
        <v>2199.71</v>
      </c>
      <c r="AH16" s="32">
        <v>9460.38</v>
      </c>
      <c r="AI16" s="32">
        <v>95277.31</v>
      </c>
      <c r="AJ16" s="32">
        <v>37239.16</v>
      </c>
      <c r="AK16" s="32">
        <v>24881.02</v>
      </c>
      <c r="AL16" s="32">
        <v>7028</v>
      </c>
      <c r="AM16" s="32">
        <v>1493</v>
      </c>
      <c r="AN16" s="32">
        <v>5800</v>
      </c>
      <c r="AO16" s="32">
        <v>5638</v>
      </c>
      <c r="AP16" s="32">
        <v>557452.44</v>
      </c>
      <c r="AQ16" s="32">
        <v>71500</v>
      </c>
      <c r="AR16" s="32">
        <v>57032.13</v>
      </c>
      <c r="AS16" s="32">
        <v>43963.19</v>
      </c>
      <c r="AT16" s="32">
        <v>0</v>
      </c>
      <c r="AU16" s="32">
        <v>2200</v>
      </c>
      <c r="AV16" s="32">
        <v>22523.13</v>
      </c>
      <c r="AW16" s="32">
        <v>8350</v>
      </c>
      <c r="AX16" s="32">
        <v>10964.8</v>
      </c>
      <c r="AY16" s="32">
        <v>13976.18</v>
      </c>
      <c r="AZ16" s="32">
        <v>11366.87</v>
      </c>
      <c r="BA16" s="32">
        <v>0</v>
      </c>
      <c r="BB16" s="32">
        <v>13651.5</v>
      </c>
      <c r="BC16" s="32">
        <v>2300</v>
      </c>
      <c r="BD16" s="32">
        <v>20501.35</v>
      </c>
      <c r="BE16" s="32">
        <v>17010.16</v>
      </c>
      <c r="BF16" s="32">
        <v>150451</v>
      </c>
      <c r="BG16" s="32">
        <v>20912.03</v>
      </c>
      <c r="BH16" s="32">
        <v>5300</v>
      </c>
      <c r="BI16" s="32">
        <v>4571.11</v>
      </c>
      <c r="BJ16" s="32">
        <v>5358.6</v>
      </c>
      <c r="BK16" s="32">
        <v>16655.6</v>
      </c>
      <c r="BL16" s="32">
        <v>76432.59</v>
      </c>
      <c r="BM16" s="32">
        <v>37517.7</v>
      </c>
      <c r="BN16" s="32">
        <v>26292</v>
      </c>
      <c r="BO16" s="32">
        <v>191151</v>
      </c>
      <c r="BP16" s="32">
        <v>12437.89</v>
      </c>
      <c r="BQ16" s="32">
        <v>7548.97</v>
      </c>
      <c r="BR16" s="32">
        <v>4315</v>
      </c>
      <c r="BS16" s="32">
        <v>48570.44</v>
      </c>
      <c r="BT16" s="32">
        <v>41769.14</v>
      </c>
      <c r="BU16" s="32">
        <v>9862.53</v>
      </c>
      <c r="BV16" s="32">
        <v>48411.61</v>
      </c>
      <c r="BW16" s="32">
        <v>59115</v>
      </c>
      <c r="BX16" s="32">
        <v>9149.57</v>
      </c>
      <c r="BY16" s="32">
        <v>13129.62</v>
      </c>
      <c r="BZ16" s="32">
        <v>10037.1</v>
      </c>
      <c r="CA16" s="33">
        <v>7743.21</v>
      </c>
      <c r="CB16" s="27"/>
      <c r="CC16" s="34">
        <f>SUM(B16:CA16)</f>
        <v>6877508.619999999</v>
      </c>
    </row>
    <row r="17" spans="1:81" s="2" customFormat="1" ht="12.75">
      <c r="A17" s="10" t="s">
        <v>10</v>
      </c>
      <c r="B17" s="45">
        <v>59778392</v>
      </c>
      <c r="C17" s="35">
        <v>11701195</v>
      </c>
      <c r="D17" s="35">
        <v>2398871</v>
      </c>
      <c r="E17" s="35">
        <v>4558648</v>
      </c>
      <c r="F17" s="35">
        <v>11719595</v>
      </c>
      <c r="G17" s="35">
        <v>1281163.81</v>
      </c>
      <c r="H17" s="35">
        <v>4026315</v>
      </c>
      <c r="I17" s="35">
        <v>104202</v>
      </c>
      <c r="J17" s="35">
        <v>7445110</v>
      </c>
      <c r="K17" s="35">
        <v>1590872</v>
      </c>
      <c r="L17" s="35">
        <v>1161560.01</v>
      </c>
      <c r="M17" s="35">
        <v>720620</v>
      </c>
      <c r="N17" s="35">
        <v>682124.1</v>
      </c>
      <c r="O17" s="35">
        <v>3966623</v>
      </c>
      <c r="P17" s="35">
        <v>36265</v>
      </c>
      <c r="Q17" s="35">
        <v>442855</v>
      </c>
      <c r="R17" s="35">
        <v>2107997.33</v>
      </c>
      <c r="S17" s="35">
        <v>506962</v>
      </c>
      <c r="T17" s="35">
        <v>17900</v>
      </c>
      <c r="U17" s="35">
        <v>815741</v>
      </c>
      <c r="V17" s="35">
        <v>80757</v>
      </c>
      <c r="W17" s="35">
        <v>1053307</v>
      </c>
      <c r="X17" s="35">
        <v>417714.41</v>
      </c>
      <c r="Y17" s="35">
        <v>455331.34</v>
      </c>
      <c r="Z17" s="35">
        <v>2431960</v>
      </c>
      <c r="AA17" s="35">
        <v>178642</v>
      </c>
      <c r="AB17" s="35">
        <v>164446</v>
      </c>
      <c r="AC17" s="35">
        <v>516012.58</v>
      </c>
      <c r="AD17" s="35">
        <v>150243</v>
      </c>
      <c r="AE17" s="35">
        <v>37061</v>
      </c>
      <c r="AF17" s="35">
        <v>0</v>
      </c>
      <c r="AG17" s="35">
        <v>72473.71</v>
      </c>
      <c r="AH17" s="35">
        <v>270057.38</v>
      </c>
      <c r="AI17" s="35">
        <v>2588549.97</v>
      </c>
      <c r="AJ17" s="35">
        <v>798403.16</v>
      </c>
      <c r="AK17" s="35">
        <v>525606.02</v>
      </c>
      <c r="AL17" s="35">
        <v>358107</v>
      </c>
      <c r="AM17" s="35">
        <v>71166</v>
      </c>
      <c r="AN17" s="35">
        <v>316278</v>
      </c>
      <c r="AO17" s="35">
        <v>98086</v>
      </c>
      <c r="AP17" s="35">
        <v>10250601.44</v>
      </c>
      <c r="AQ17" s="35">
        <v>1905474</v>
      </c>
      <c r="AR17" s="35">
        <v>1355344.13</v>
      </c>
      <c r="AS17" s="35">
        <v>947507.19</v>
      </c>
      <c r="AT17" s="35">
        <v>0</v>
      </c>
      <c r="AU17" s="35">
        <v>76457</v>
      </c>
      <c r="AV17" s="35">
        <v>501275.13</v>
      </c>
      <c r="AW17" s="35">
        <v>229117</v>
      </c>
      <c r="AX17" s="35">
        <v>193120.8</v>
      </c>
      <c r="AY17" s="35">
        <v>213425.18</v>
      </c>
      <c r="AZ17" s="35">
        <v>261787.87</v>
      </c>
      <c r="BA17" s="35">
        <v>24380</v>
      </c>
      <c r="BB17" s="35">
        <v>580698.5</v>
      </c>
      <c r="BC17" s="35">
        <v>57100</v>
      </c>
      <c r="BD17" s="35">
        <v>361837.35</v>
      </c>
      <c r="BE17" s="35">
        <v>411767.16</v>
      </c>
      <c r="BF17" s="35">
        <v>2738585</v>
      </c>
      <c r="BG17" s="35">
        <v>359833.03</v>
      </c>
      <c r="BH17" s="35">
        <v>199680</v>
      </c>
      <c r="BI17" s="35">
        <v>98876.11</v>
      </c>
      <c r="BJ17" s="35">
        <v>144330.6</v>
      </c>
      <c r="BK17" s="35">
        <v>293864.6</v>
      </c>
      <c r="BL17" s="35">
        <v>2217057.44</v>
      </c>
      <c r="BM17" s="35">
        <v>1198852.7</v>
      </c>
      <c r="BN17" s="35">
        <v>2598919</v>
      </c>
      <c r="BO17" s="35">
        <v>3637464</v>
      </c>
      <c r="BP17" s="35">
        <v>264737.89</v>
      </c>
      <c r="BQ17" s="35">
        <v>264178.97</v>
      </c>
      <c r="BR17" s="35">
        <v>96996.4</v>
      </c>
      <c r="BS17" s="35">
        <v>875510.44</v>
      </c>
      <c r="BT17" s="35">
        <v>790713.14</v>
      </c>
      <c r="BU17" s="35">
        <v>459074.53</v>
      </c>
      <c r="BV17" s="35">
        <v>1090241.61</v>
      </c>
      <c r="BW17" s="35">
        <v>1031500</v>
      </c>
      <c r="BX17" s="35">
        <v>440797.57</v>
      </c>
      <c r="BY17" s="35">
        <v>353892.62</v>
      </c>
      <c r="BZ17" s="35">
        <v>564267.1</v>
      </c>
      <c r="CA17" s="36">
        <v>326662.21</v>
      </c>
      <c r="CB17" s="37"/>
      <c r="CC17" s="38">
        <f>SUM(B17:CA17)</f>
        <v>163063140.52999997</v>
      </c>
    </row>
    <row r="18" spans="1:81" s="2" customFormat="1" ht="6" customHeight="1">
      <c r="A18" s="10"/>
      <c r="B18" s="4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6"/>
      <c r="CB18" s="37"/>
      <c r="CC18" s="38"/>
    </row>
    <row r="19" spans="1:81" ht="12.75">
      <c r="A19" s="8" t="s">
        <v>11</v>
      </c>
      <c r="B19" s="43">
        <v>2532398</v>
      </c>
      <c r="C19" s="29">
        <v>-556731</v>
      </c>
      <c r="D19" s="29">
        <v>155653</v>
      </c>
      <c r="E19" s="29">
        <v>-7021</v>
      </c>
      <c r="F19" s="29">
        <v>229772</v>
      </c>
      <c r="G19" s="29">
        <v>-159385.8</v>
      </c>
      <c r="H19" s="29">
        <v>558.8</v>
      </c>
      <c r="I19" s="29">
        <v>8455</v>
      </c>
      <c r="J19" s="29">
        <v>417950</v>
      </c>
      <c r="K19" s="29">
        <v>522202</v>
      </c>
      <c r="L19" s="29">
        <v>149411.38</v>
      </c>
      <c r="M19" s="29">
        <v>259086.39</v>
      </c>
      <c r="N19" s="29">
        <v>168905.37</v>
      </c>
      <c r="O19" s="29">
        <v>510343</v>
      </c>
      <c r="P19" s="29">
        <v>1780</v>
      </c>
      <c r="Q19" s="29">
        <v>19507</v>
      </c>
      <c r="R19" s="29">
        <v>-91290.8</v>
      </c>
      <c r="S19" s="29">
        <v>-41427</v>
      </c>
      <c r="T19" s="29">
        <v>0</v>
      </c>
      <c r="U19" s="29">
        <v>-6820</v>
      </c>
      <c r="V19" s="29">
        <v>18000</v>
      </c>
      <c r="W19" s="29">
        <v>-171175</v>
      </c>
      <c r="X19" s="29">
        <v>-32323.12</v>
      </c>
      <c r="Y19" s="29">
        <v>-67257.6</v>
      </c>
      <c r="Z19" s="29">
        <v>-7202</v>
      </c>
      <c r="AA19" s="29">
        <v>2626</v>
      </c>
      <c r="AB19" s="29">
        <v>2625</v>
      </c>
      <c r="AC19" s="29">
        <v>-97691.86</v>
      </c>
      <c r="AD19" s="29">
        <v>1955</v>
      </c>
      <c r="AE19" s="29">
        <v>2750.49</v>
      </c>
      <c r="AF19" s="29">
        <v>0</v>
      </c>
      <c r="AG19" s="29">
        <v>10593.7</v>
      </c>
      <c r="AH19" s="29">
        <v>-33474.03</v>
      </c>
      <c r="AI19" s="29">
        <v>-147947.26</v>
      </c>
      <c r="AJ19" s="29">
        <v>-19175.15</v>
      </c>
      <c r="AK19" s="29">
        <v>-19241.79</v>
      </c>
      <c r="AL19" s="29">
        <v>64402</v>
      </c>
      <c r="AM19" s="29">
        <v>9570</v>
      </c>
      <c r="AN19" s="29">
        <v>4372</v>
      </c>
      <c r="AO19" s="29">
        <v>5000</v>
      </c>
      <c r="AP19" s="29">
        <v>-939418.06</v>
      </c>
      <c r="AQ19" s="29">
        <v>-119352</v>
      </c>
      <c r="AR19" s="29">
        <v>-47591.9</v>
      </c>
      <c r="AS19" s="29">
        <v>-14052.87</v>
      </c>
      <c r="AT19" s="29">
        <v>0</v>
      </c>
      <c r="AU19" s="29">
        <v>-3000</v>
      </c>
      <c r="AV19" s="29">
        <v>-12229.18</v>
      </c>
      <c r="AW19" s="29">
        <v>12748</v>
      </c>
      <c r="AX19" s="29">
        <v>18133.15</v>
      </c>
      <c r="AY19" s="29">
        <v>6358.54</v>
      </c>
      <c r="AZ19" s="29">
        <v>11681.6</v>
      </c>
      <c r="BA19" s="29">
        <v>700</v>
      </c>
      <c r="BB19" s="29">
        <v>-28029.17</v>
      </c>
      <c r="BC19" s="29">
        <v>2500</v>
      </c>
      <c r="BD19" s="29">
        <v>-48369.31</v>
      </c>
      <c r="BE19" s="29">
        <v>-39806.95</v>
      </c>
      <c r="BF19" s="29">
        <v>-209677.97</v>
      </c>
      <c r="BG19" s="29">
        <v>16611.38</v>
      </c>
      <c r="BH19" s="29">
        <v>42710</v>
      </c>
      <c r="BI19" s="29">
        <v>-301.22</v>
      </c>
      <c r="BJ19" s="29">
        <v>-13453.9</v>
      </c>
      <c r="BK19" s="29">
        <v>-56615.94</v>
      </c>
      <c r="BL19" s="29">
        <v>-252106.03</v>
      </c>
      <c r="BM19" s="29">
        <v>-22744.85</v>
      </c>
      <c r="BN19" s="29">
        <v>475473</v>
      </c>
      <c r="BO19" s="29">
        <v>-555759</v>
      </c>
      <c r="BP19" s="29">
        <v>-15034.27</v>
      </c>
      <c r="BQ19" s="29">
        <v>-11758.53</v>
      </c>
      <c r="BR19" s="29">
        <v>-14128.28</v>
      </c>
      <c r="BS19" s="29">
        <v>-14507.86</v>
      </c>
      <c r="BT19" s="29">
        <v>-48796.73</v>
      </c>
      <c r="BU19" s="29">
        <v>6771.6</v>
      </c>
      <c r="BV19" s="29">
        <v>-190115.99</v>
      </c>
      <c r="BW19" s="29">
        <v>-58722.53</v>
      </c>
      <c r="BX19" s="29">
        <v>74666.73</v>
      </c>
      <c r="BY19" s="29">
        <v>11395.82</v>
      </c>
      <c r="BZ19" s="29">
        <v>-29470.86</v>
      </c>
      <c r="CA19" s="30">
        <v>15002.74</v>
      </c>
      <c r="CB19" s="27"/>
      <c r="CC19" s="31">
        <f>SUM(B19:CA19)</f>
        <v>1589461.88</v>
      </c>
    </row>
    <row r="20" spans="1:81" ht="6" customHeight="1">
      <c r="A20" s="8"/>
      <c r="B20" s="4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30"/>
      <c r="CB20" s="27"/>
      <c r="CC20" s="31"/>
    </row>
    <row r="21" spans="1:81" ht="12.75">
      <c r="A21" s="8" t="s">
        <v>13</v>
      </c>
      <c r="B21" s="43">
        <v>0</v>
      </c>
      <c r="C21" s="29">
        <v>-3334348</v>
      </c>
      <c r="D21" s="29">
        <v>0</v>
      </c>
      <c r="E21" s="29">
        <v>0</v>
      </c>
      <c r="F21" s="29">
        <v>0</v>
      </c>
      <c r="G21" s="29">
        <v>0</v>
      </c>
      <c r="H21" s="29">
        <v>80000</v>
      </c>
      <c r="I21" s="29">
        <v>0</v>
      </c>
      <c r="J21" s="29">
        <v>370000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10000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-200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-570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40000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30">
        <v>0</v>
      </c>
      <c r="CB21" s="27"/>
      <c r="CC21" s="31">
        <f>SUM(B21:CA21)</f>
        <v>-2835118</v>
      </c>
    </row>
    <row r="22" spans="1:81" ht="6" customHeight="1">
      <c r="A22" s="8"/>
      <c r="B22" s="4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30"/>
      <c r="CB22" s="27"/>
      <c r="CC22" s="31"/>
    </row>
    <row r="23" spans="1:81" s="2" customFormat="1" ht="13.5" thickBot="1">
      <c r="A23" s="15" t="s">
        <v>12</v>
      </c>
      <c r="B23" s="46">
        <v>-2897</v>
      </c>
      <c r="C23" s="39">
        <v>346789</v>
      </c>
      <c r="D23" s="39">
        <v>25993</v>
      </c>
      <c r="E23" s="39">
        <v>82576</v>
      </c>
      <c r="F23" s="39">
        <v>86968</v>
      </c>
      <c r="G23" s="39">
        <v>-88164.61</v>
      </c>
      <c r="H23" s="39">
        <v>-133708.2</v>
      </c>
      <c r="I23" s="39">
        <v>-1057</v>
      </c>
      <c r="J23" s="39">
        <v>0</v>
      </c>
      <c r="K23" s="39">
        <v>267090</v>
      </c>
      <c r="L23" s="39">
        <v>13575.37</v>
      </c>
      <c r="M23" s="39">
        <v>178082.39</v>
      </c>
      <c r="N23" s="39">
        <v>43585.27</v>
      </c>
      <c r="O23" s="39">
        <v>-56854</v>
      </c>
      <c r="P23" s="39">
        <v>1430</v>
      </c>
      <c r="Q23" s="39">
        <v>76183</v>
      </c>
      <c r="R23" s="39">
        <v>-74967.13</v>
      </c>
      <c r="S23" s="39">
        <v>-2059</v>
      </c>
      <c r="T23" s="39">
        <v>100</v>
      </c>
      <c r="U23" s="39">
        <v>325</v>
      </c>
      <c r="V23" s="39">
        <v>420</v>
      </c>
      <c r="W23" s="39">
        <v>-129855</v>
      </c>
      <c r="X23" s="39">
        <v>-32293.53</v>
      </c>
      <c r="Y23" s="39">
        <v>24465.06</v>
      </c>
      <c r="Z23" s="39">
        <v>115013</v>
      </c>
      <c r="AA23" s="39">
        <v>-14292</v>
      </c>
      <c r="AB23" s="39">
        <v>5198</v>
      </c>
      <c r="AC23" s="39">
        <v>-49479.44</v>
      </c>
      <c r="AD23" s="39">
        <v>4381</v>
      </c>
      <c r="AE23" s="39">
        <v>-1737.51</v>
      </c>
      <c r="AF23" s="39">
        <v>0</v>
      </c>
      <c r="AG23" s="39">
        <v>103.99</v>
      </c>
      <c r="AH23" s="39">
        <v>-8328.41</v>
      </c>
      <c r="AI23" s="39">
        <v>-175509.57</v>
      </c>
      <c r="AJ23" s="39">
        <v>-57338.31</v>
      </c>
      <c r="AK23" s="39">
        <v>-9432.81</v>
      </c>
      <c r="AL23" s="39">
        <v>16295</v>
      </c>
      <c r="AM23" s="39">
        <v>-8321</v>
      </c>
      <c r="AN23" s="39">
        <v>1831</v>
      </c>
      <c r="AO23" s="39">
        <v>2514</v>
      </c>
      <c r="AP23" s="39">
        <v>-1095807.5</v>
      </c>
      <c r="AQ23" s="39">
        <v>-244330</v>
      </c>
      <c r="AR23" s="39">
        <v>27277.97</v>
      </c>
      <c r="AS23" s="39">
        <v>99908.94</v>
      </c>
      <c r="AT23" s="39">
        <v>0</v>
      </c>
      <c r="AU23" s="39">
        <v>273</v>
      </c>
      <c r="AV23" s="39">
        <v>19275.69</v>
      </c>
      <c r="AW23" s="39">
        <v>8</v>
      </c>
      <c r="AX23" s="39">
        <v>12157.35</v>
      </c>
      <c r="AY23" s="39">
        <v>1237.36</v>
      </c>
      <c r="AZ23" s="39">
        <v>3083.73</v>
      </c>
      <c r="BA23" s="39">
        <v>950</v>
      </c>
      <c r="BB23" s="39">
        <v>-30185.67</v>
      </c>
      <c r="BC23" s="39">
        <v>600</v>
      </c>
      <c r="BD23" s="39">
        <v>-31409.66</v>
      </c>
      <c r="BE23" s="39">
        <v>-30039.11</v>
      </c>
      <c r="BF23" s="39">
        <v>-318970.97</v>
      </c>
      <c r="BG23" s="39">
        <v>67244.35</v>
      </c>
      <c r="BH23" s="39">
        <v>-26112</v>
      </c>
      <c r="BI23" s="39">
        <v>10382.67</v>
      </c>
      <c r="BJ23" s="39">
        <v>-9409.5</v>
      </c>
      <c r="BK23" s="39">
        <v>-13058.54</v>
      </c>
      <c r="BL23" s="39">
        <v>-207187.47</v>
      </c>
      <c r="BM23" s="39">
        <v>21972.45</v>
      </c>
      <c r="BN23" s="39">
        <v>283937</v>
      </c>
      <c r="BO23" s="39">
        <v>-546425</v>
      </c>
      <c r="BP23" s="39">
        <v>-4572.16</v>
      </c>
      <c r="BQ23" s="39">
        <v>-3760.5</v>
      </c>
      <c r="BR23" s="39">
        <v>25459.37</v>
      </c>
      <c r="BS23" s="39">
        <v>23811.7</v>
      </c>
      <c r="BT23" s="39">
        <v>-19393.87</v>
      </c>
      <c r="BU23" s="39">
        <v>7508.07</v>
      </c>
      <c r="BV23" s="39">
        <v>-140861.6</v>
      </c>
      <c r="BW23" s="39">
        <v>-54457.53</v>
      </c>
      <c r="BX23" s="39">
        <v>74502.16</v>
      </c>
      <c r="BY23" s="39">
        <v>34560.2</v>
      </c>
      <c r="BZ23" s="39">
        <v>20000.04</v>
      </c>
      <c r="CA23" s="40">
        <v>3702.53</v>
      </c>
      <c r="CB23" s="37"/>
      <c r="CC23" s="41">
        <f>SUM(B23:CA23)</f>
        <v>-1591504.9400000006</v>
      </c>
    </row>
    <row r="24" spans="2:81" ht="6.7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</row>
    <row r="25" spans="1:81" ht="15.75" thickBot="1">
      <c r="A25" s="4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</row>
    <row r="26" spans="1:81" ht="12.75">
      <c r="A26" s="7" t="s">
        <v>19</v>
      </c>
      <c r="B26" s="42">
        <v>75862853</v>
      </c>
      <c r="C26" s="25">
        <v>32957492</v>
      </c>
      <c r="D26" s="25">
        <v>3792824</v>
      </c>
      <c r="E26" s="25">
        <v>8063402</v>
      </c>
      <c r="F26" s="25">
        <v>19230034</v>
      </c>
      <c r="G26" s="25">
        <v>2170609.95</v>
      </c>
      <c r="H26" s="25">
        <v>6429852.84</v>
      </c>
      <c r="I26" s="25">
        <v>40777</v>
      </c>
      <c r="J26" s="25">
        <v>12127663</v>
      </c>
      <c r="K26" s="25">
        <v>3871310</v>
      </c>
      <c r="L26" s="25">
        <v>3023583.47</v>
      </c>
      <c r="M26" s="25">
        <v>1806373.57</v>
      </c>
      <c r="N26" s="25">
        <v>744881.15</v>
      </c>
      <c r="O26" s="25">
        <v>11166317</v>
      </c>
      <c r="P26" s="25">
        <v>31100</v>
      </c>
      <c r="Q26" s="25">
        <v>1551273</v>
      </c>
      <c r="R26" s="25">
        <v>3265962.8</v>
      </c>
      <c r="S26" s="25">
        <v>1144638</v>
      </c>
      <c r="T26" s="25">
        <v>29760</v>
      </c>
      <c r="U26" s="25">
        <v>1528023</v>
      </c>
      <c r="V26" s="25">
        <v>51883</v>
      </c>
      <c r="W26" s="25">
        <v>2000739</v>
      </c>
      <c r="X26" s="25">
        <v>469355.19</v>
      </c>
      <c r="Y26" s="25">
        <v>690715.67</v>
      </c>
      <c r="Z26" s="25">
        <v>3062539</v>
      </c>
      <c r="AA26" s="25">
        <v>342581</v>
      </c>
      <c r="AB26" s="25">
        <v>323082</v>
      </c>
      <c r="AC26" s="25">
        <v>856275.59</v>
      </c>
      <c r="AD26" s="25">
        <v>441438</v>
      </c>
      <c r="AE26" s="25">
        <v>38884</v>
      </c>
      <c r="AF26" s="25">
        <v>0</v>
      </c>
      <c r="AG26" s="25">
        <v>34729.55</v>
      </c>
      <c r="AH26" s="25">
        <v>372988.83</v>
      </c>
      <c r="AI26" s="25">
        <v>2632098.69</v>
      </c>
      <c r="AJ26" s="25">
        <v>1258244.56</v>
      </c>
      <c r="AK26" s="25">
        <v>929153.99</v>
      </c>
      <c r="AL26" s="25">
        <v>397503</v>
      </c>
      <c r="AM26" s="25">
        <v>32875</v>
      </c>
      <c r="AN26" s="25">
        <v>298391</v>
      </c>
      <c r="AO26" s="25">
        <v>134186</v>
      </c>
      <c r="AP26" s="25">
        <v>15444702.82</v>
      </c>
      <c r="AQ26" s="25">
        <v>2455021</v>
      </c>
      <c r="AR26" s="25">
        <v>1413453.34</v>
      </c>
      <c r="AS26" s="25">
        <v>1470430.33</v>
      </c>
      <c r="AT26" s="25">
        <v>0</v>
      </c>
      <c r="AU26" s="25">
        <v>119900</v>
      </c>
      <c r="AV26" s="25">
        <v>741895.15</v>
      </c>
      <c r="AW26" s="25">
        <v>305500</v>
      </c>
      <c r="AX26" s="25">
        <v>289662.54</v>
      </c>
      <c r="AY26" s="25">
        <v>413017.23</v>
      </c>
      <c r="AZ26" s="25">
        <v>264427.28</v>
      </c>
      <c r="BA26" s="25">
        <v>16362</v>
      </c>
      <c r="BB26" s="25">
        <v>486014.2</v>
      </c>
      <c r="BC26" s="25">
        <v>95195</v>
      </c>
      <c r="BD26" s="25">
        <v>628826.38</v>
      </c>
      <c r="BE26" s="25">
        <v>597295.55</v>
      </c>
      <c r="BF26" s="25">
        <v>5124893.32</v>
      </c>
      <c r="BG26" s="25">
        <v>648144.75</v>
      </c>
      <c r="BH26" s="25">
        <v>242372</v>
      </c>
      <c r="BI26" s="25">
        <v>116082.19</v>
      </c>
      <c r="BJ26" s="25">
        <v>178256.41</v>
      </c>
      <c r="BK26" s="25">
        <v>496012.24</v>
      </c>
      <c r="BL26" s="25">
        <v>4489109.34</v>
      </c>
      <c r="BM26" s="25">
        <v>2125951.33</v>
      </c>
      <c r="BN26" s="25">
        <v>2137571</v>
      </c>
      <c r="BO26" s="25">
        <v>6649944</v>
      </c>
      <c r="BP26" s="25">
        <v>362178.91</v>
      </c>
      <c r="BQ26" s="25">
        <v>503889.26</v>
      </c>
      <c r="BR26" s="25">
        <v>189696.74</v>
      </c>
      <c r="BS26" s="25">
        <v>1692127.1</v>
      </c>
      <c r="BT26" s="25">
        <v>1428361.06</v>
      </c>
      <c r="BU26" s="25">
        <v>622269.65</v>
      </c>
      <c r="BV26" s="25">
        <v>1761196.54</v>
      </c>
      <c r="BW26" s="25">
        <v>2058169.65</v>
      </c>
      <c r="BX26" s="25">
        <v>797622.87</v>
      </c>
      <c r="BY26" s="25">
        <v>325547.47</v>
      </c>
      <c r="BZ26" s="25">
        <v>521930.06</v>
      </c>
      <c r="CA26" s="26">
        <v>269719.39</v>
      </c>
      <c r="CB26" s="27"/>
      <c r="CC26" s="28">
        <f>SUM(B26:CA26)</f>
        <v>260689140.95000002</v>
      </c>
    </row>
    <row r="27" spans="1:81" ht="12.75">
      <c r="A27" s="9" t="s">
        <v>20</v>
      </c>
      <c r="B27" s="44">
        <v>17655531</v>
      </c>
      <c r="C27" s="32">
        <v>3724340</v>
      </c>
      <c r="D27" s="32">
        <v>2055819</v>
      </c>
      <c r="E27" s="32">
        <v>1803857</v>
      </c>
      <c r="F27" s="32">
        <v>12093439</v>
      </c>
      <c r="G27" s="32">
        <v>722933.57</v>
      </c>
      <c r="H27" s="32">
        <v>708414.12</v>
      </c>
      <c r="I27" s="32">
        <v>33593</v>
      </c>
      <c r="J27" s="32">
        <v>1516187</v>
      </c>
      <c r="K27" s="32">
        <v>4319702</v>
      </c>
      <c r="L27" s="32">
        <v>1776709.33</v>
      </c>
      <c r="M27" s="32">
        <v>2372420.17</v>
      </c>
      <c r="N27" s="32">
        <v>1462144.6</v>
      </c>
      <c r="O27" s="32">
        <v>1017974</v>
      </c>
      <c r="P27" s="32">
        <v>44500</v>
      </c>
      <c r="Q27" s="32">
        <v>71143</v>
      </c>
      <c r="R27" s="32">
        <v>367211.67</v>
      </c>
      <c r="S27" s="32">
        <v>141534</v>
      </c>
      <c r="T27" s="32">
        <v>33000</v>
      </c>
      <c r="U27" s="32">
        <v>251922</v>
      </c>
      <c r="V27" s="32">
        <v>63694</v>
      </c>
      <c r="W27" s="32">
        <v>409437</v>
      </c>
      <c r="X27" s="32">
        <v>134340.97</v>
      </c>
      <c r="Y27" s="32">
        <v>350808.2</v>
      </c>
      <c r="Z27" s="32">
        <v>778108</v>
      </c>
      <c r="AA27" s="32">
        <v>27890</v>
      </c>
      <c r="AB27" s="32">
        <v>42688</v>
      </c>
      <c r="AC27" s="32">
        <v>367601.85</v>
      </c>
      <c r="AD27" s="32">
        <v>197518</v>
      </c>
      <c r="AE27" s="32">
        <v>37555.05</v>
      </c>
      <c r="AF27" s="32">
        <v>0</v>
      </c>
      <c r="AG27" s="32">
        <v>91169.71</v>
      </c>
      <c r="AH27" s="32">
        <v>196894.76</v>
      </c>
      <c r="AI27" s="32">
        <v>595095.6</v>
      </c>
      <c r="AJ27" s="32">
        <v>167715.4</v>
      </c>
      <c r="AK27" s="32">
        <v>280979.43</v>
      </c>
      <c r="AL27" s="32">
        <v>835995</v>
      </c>
      <c r="AM27" s="32">
        <v>48646</v>
      </c>
      <c r="AN27" s="32">
        <v>169815</v>
      </c>
      <c r="AO27" s="32">
        <v>108437</v>
      </c>
      <c r="AP27" s="32">
        <v>1881266.9</v>
      </c>
      <c r="AQ27" s="32">
        <v>767396</v>
      </c>
      <c r="AR27" s="32">
        <v>1173551.73</v>
      </c>
      <c r="AS27" s="32">
        <v>380390.31</v>
      </c>
      <c r="AT27" s="32">
        <v>0</v>
      </c>
      <c r="AU27" s="32">
        <v>22600</v>
      </c>
      <c r="AV27" s="32">
        <v>132536.37</v>
      </c>
      <c r="AW27" s="32">
        <v>43046</v>
      </c>
      <c r="AX27" s="32">
        <v>185029.9</v>
      </c>
      <c r="AY27" s="32">
        <v>59632.39</v>
      </c>
      <c r="AZ27" s="32">
        <v>143268.78</v>
      </c>
      <c r="BA27" s="32">
        <v>26920</v>
      </c>
      <c r="BB27" s="32">
        <v>109536.54</v>
      </c>
      <c r="BC27" s="32">
        <v>21744</v>
      </c>
      <c r="BD27" s="32">
        <v>348403.93</v>
      </c>
      <c r="BE27" s="32">
        <v>165635.06</v>
      </c>
      <c r="BF27" s="32">
        <v>1549984.44</v>
      </c>
      <c r="BG27" s="32">
        <v>411900.76</v>
      </c>
      <c r="BH27" s="32">
        <v>630100</v>
      </c>
      <c r="BI27" s="32">
        <v>102383.24</v>
      </c>
      <c r="BJ27" s="32">
        <v>137412.54</v>
      </c>
      <c r="BK27" s="32">
        <v>162163.95</v>
      </c>
      <c r="BL27" s="32">
        <v>623418.11</v>
      </c>
      <c r="BM27" s="32">
        <v>532955.4</v>
      </c>
      <c r="BN27" s="32">
        <v>4671617</v>
      </c>
      <c r="BO27" s="32">
        <v>1428044</v>
      </c>
      <c r="BP27" s="32">
        <v>70676.39</v>
      </c>
      <c r="BQ27" s="32">
        <v>79069.77</v>
      </c>
      <c r="BR27" s="32">
        <v>47612.61</v>
      </c>
      <c r="BS27" s="32">
        <v>300597.29</v>
      </c>
      <c r="BT27" s="32">
        <v>123944.42</v>
      </c>
      <c r="BU27" s="32">
        <v>150319.71</v>
      </c>
      <c r="BV27" s="32">
        <v>248949.84</v>
      </c>
      <c r="BW27" s="32">
        <v>238728.14</v>
      </c>
      <c r="BX27" s="32">
        <v>273741.26</v>
      </c>
      <c r="BY27" s="32">
        <v>220261.86</v>
      </c>
      <c r="BZ27" s="32">
        <v>138055.29</v>
      </c>
      <c r="CA27" s="33">
        <v>149502.07</v>
      </c>
      <c r="CB27" s="27"/>
      <c r="CC27" s="34">
        <f>SUM(B27:CA27)</f>
        <v>74829159.43</v>
      </c>
    </row>
    <row r="28" spans="1:81" s="2" customFormat="1" ht="12.75">
      <c r="A28" s="10" t="s">
        <v>21</v>
      </c>
      <c r="B28" s="45">
        <v>93518384</v>
      </c>
      <c r="C28" s="35">
        <v>36681832</v>
      </c>
      <c r="D28" s="35">
        <v>5848643</v>
      </c>
      <c r="E28" s="35">
        <v>9867259</v>
      </c>
      <c r="F28" s="35">
        <v>31323473</v>
      </c>
      <c r="G28" s="35">
        <v>2893543.52</v>
      </c>
      <c r="H28" s="35">
        <v>7138266.96</v>
      </c>
      <c r="I28" s="35">
        <v>74370</v>
      </c>
      <c r="J28" s="35">
        <v>13643850</v>
      </c>
      <c r="K28" s="35">
        <v>8191012</v>
      </c>
      <c r="L28" s="35">
        <v>4800292.8</v>
      </c>
      <c r="M28" s="35">
        <v>4178793.74</v>
      </c>
      <c r="N28" s="35">
        <v>2207025.75</v>
      </c>
      <c r="O28" s="35">
        <v>12184291</v>
      </c>
      <c r="P28" s="35">
        <v>75600</v>
      </c>
      <c r="Q28" s="35">
        <v>1622416</v>
      </c>
      <c r="R28" s="35">
        <v>3633174.47</v>
      </c>
      <c r="S28" s="35">
        <v>1286172</v>
      </c>
      <c r="T28" s="35">
        <v>62760</v>
      </c>
      <c r="U28" s="35">
        <v>1779945</v>
      </c>
      <c r="V28" s="35">
        <v>115577</v>
      </c>
      <c r="W28" s="35">
        <v>2410176</v>
      </c>
      <c r="X28" s="35">
        <v>603696.16</v>
      </c>
      <c r="Y28" s="35">
        <v>1041523.87</v>
      </c>
      <c r="Z28" s="35">
        <v>3840647</v>
      </c>
      <c r="AA28" s="35">
        <v>370471</v>
      </c>
      <c r="AB28" s="35">
        <v>365770</v>
      </c>
      <c r="AC28" s="35">
        <v>1223877.44</v>
      </c>
      <c r="AD28" s="35">
        <v>638956</v>
      </c>
      <c r="AE28" s="35">
        <v>76439.05</v>
      </c>
      <c r="AF28" s="35">
        <v>0</v>
      </c>
      <c r="AG28" s="35">
        <v>125899.26</v>
      </c>
      <c r="AH28" s="35">
        <v>569883.59</v>
      </c>
      <c r="AI28" s="35">
        <v>3227194.29</v>
      </c>
      <c r="AJ28" s="35">
        <v>1425959.96</v>
      </c>
      <c r="AK28" s="35">
        <v>1210133.42</v>
      </c>
      <c r="AL28" s="35">
        <v>1233498</v>
      </c>
      <c r="AM28" s="35">
        <v>81521</v>
      </c>
      <c r="AN28" s="35">
        <v>468206</v>
      </c>
      <c r="AO28" s="35">
        <v>242623</v>
      </c>
      <c r="AP28" s="35">
        <v>17325969.72</v>
      </c>
      <c r="AQ28" s="35">
        <v>3222417</v>
      </c>
      <c r="AR28" s="35">
        <v>2587005.07</v>
      </c>
      <c r="AS28" s="35">
        <v>1850820.64</v>
      </c>
      <c r="AT28" s="35">
        <v>0</v>
      </c>
      <c r="AU28" s="35">
        <v>142500</v>
      </c>
      <c r="AV28" s="35">
        <v>874431.52</v>
      </c>
      <c r="AW28" s="35">
        <v>348546</v>
      </c>
      <c r="AX28" s="35">
        <v>474692.44</v>
      </c>
      <c r="AY28" s="35">
        <v>472649.62</v>
      </c>
      <c r="AZ28" s="35">
        <v>407696.06</v>
      </c>
      <c r="BA28" s="35">
        <v>43282</v>
      </c>
      <c r="BB28" s="35">
        <v>595550.74</v>
      </c>
      <c r="BC28" s="35">
        <v>116939</v>
      </c>
      <c r="BD28" s="35">
        <v>977230.31</v>
      </c>
      <c r="BE28" s="35">
        <v>762930.61</v>
      </c>
      <c r="BF28" s="35">
        <v>6674877.76</v>
      </c>
      <c r="BG28" s="35">
        <v>1060045.51</v>
      </c>
      <c r="BH28" s="35">
        <v>872472</v>
      </c>
      <c r="BI28" s="35">
        <v>218465.43</v>
      </c>
      <c r="BJ28" s="35">
        <v>315668.95</v>
      </c>
      <c r="BK28" s="35">
        <v>658176.19</v>
      </c>
      <c r="BL28" s="35">
        <v>5112527.45</v>
      </c>
      <c r="BM28" s="35">
        <v>2658906.73</v>
      </c>
      <c r="BN28" s="35">
        <v>6809188</v>
      </c>
      <c r="BO28" s="35">
        <v>8077988</v>
      </c>
      <c r="BP28" s="35">
        <v>432855.3</v>
      </c>
      <c r="BQ28" s="35">
        <v>582959.03</v>
      </c>
      <c r="BR28" s="35">
        <v>237309.35</v>
      </c>
      <c r="BS28" s="35">
        <v>1992724.39</v>
      </c>
      <c r="BT28" s="35">
        <v>1552305.48</v>
      </c>
      <c r="BU28" s="35">
        <v>772589.36</v>
      </c>
      <c r="BV28" s="35">
        <v>2010146.38</v>
      </c>
      <c r="BW28" s="35">
        <v>2296897.79</v>
      </c>
      <c r="BX28" s="35">
        <v>1071364.13</v>
      </c>
      <c r="BY28" s="35">
        <v>545809.33</v>
      </c>
      <c r="BZ28" s="35">
        <v>659985.35</v>
      </c>
      <c r="CA28" s="36">
        <v>419221.46</v>
      </c>
      <c r="CB28" s="37"/>
      <c r="CC28" s="38">
        <f>SUM(B28:CA28)</f>
        <v>335518300.38</v>
      </c>
    </row>
    <row r="29" spans="1:81" ht="6" customHeight="1">
      <c r="A29" s="8"/>
      <c r="B29" s="4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30"/>
      <c r="CB29" s="27"/>
      <c r="CC29" s="31"/>
    </row>
    <row r="30" spans="1:81" ht="12.75">
      <c r="A30" s="8" t="s">
        <v>22</v>
      </c>
      <c r="B30" s="43">
        <v>55814618</v>
      </c>
      <c r="C30" s="29">
        <v>14830820</v>
      </c>
      <c r="D30" s="29">
        <v>4401618</v>
      </c>
      <c r="E30" s="29">
        <v>5788755</v>
      </c>
      <c r="F30" s="29">
        <v>5681709</v>
      </c>
      <c r="G30" s="29">
        <v>326203.91</v>
      </c>
      <c r="H30" s="29">
        <v>2060152.59</v>
      </c>
      <c r="I30" s="29">
        <v>62330</v>
      </c>
      <c r="J30" s="29">
        <v>5476617</v>
      </c>
      <c r="K30" s="29">
        <v>5930863</v>
      </c>
      <c r="L30" s="29">
        <v>3069590.62</v>
      </c>
      <c r="M30" s="29">
        <v>3157854.82</v>
      </c>
      <c r="N30" s="29">
        <v>1623591.44</v>
      </c>
      <c r="O30" s="29">
        <v>4779299</v>
      </c>
      <c r="P30" s="29">
        <v>66800</v>
      </c>
      <c r="Q30" s="29">
        <v>1512503</v>
      </c>
      <c r="R30" s="29">
        <v>481967.23</v>
      </c>
      <c r="S30" s="29">
        <v>123622</v>
      </c>
      <c r="T30" s="29">
        <v>56760</v>
      </c>
      <c r="U30" s="29">
        <v>795561</v>
      </c>
      <c r="V30" s="29">
        <v>111102</v>
      </c>
      <c r="W30" s="29">
        <v>479468</v>
      </c>
      <c r="X30" s="29">
        <v>290748.22</v>
      </c>
      <c r="Y30" s="29">
        <v>188477.34</v>
      </c>
      <c r="Z30" s="29">
        <v>1404860</v>
      </c>
      <c r="AA30" s="29">
        <v>231056</v>
      </c>
      <c r="AB30" s="29">
        <v>262143</v>
      </c>
      <c r="AC30" s="29">
        <v>569126.53</v>
      </c>
      <c r="AD30" s="29">
        <v>480412</v>
      </c>
      <c r="AE30" s="29">
        <v>70823.05</v>
      </c>
      <c r="AF30" s="29">
        <v>0</v>
      </c>
      <c r="AG30" s="29">
        <v>115660.78</v>
      </c>
      <c r="AH30" s="29">
        <v>309068.59</v>
      </c>
      <c r="AI30" s="29">
        <v>546945.57</v>
      </c>
      <c r="AJ30" s="29">
        <v>1023884.27</v>
      </c>
      <c r="AK30" s="29">
        <v>621333.2</v>
      </c>
      <c r="AL30" s="29">
        <v>1056683</v>
      </c>
      <c r="AM30" s="29">
        <v>78121</v>
      </c>
      <c r="AN30" s="29">
        <v>348482</v>
      </c>
      <c r="AO30" s="29">
        <v>233706</v>
      </c>
      <c r="AP30" s="29">
        <v>3759902.29</v>
      </c>
      <c r="AQ30" s="29">
        <v>807949</v>
      </c>
      <c r="AR30" s="29">
        <v>1187260.72</v>
      </c>
      <c r="AS30" s="29">
        <v>892546.4</v>
      </c>
      <c r="AT30" s="29">
        <v>0</v>
      </c>
      <c r="AU30" s="29">
        <v>101000</v>
      </c>
      <c r="AV30" s="29">
        <v>560400.46</v>
      </c>
      <c r="AW30" s="29">
        <v>239546</v>
      </c>
      <c r="AX30" s="29">
        <v>432490.45</v>
      </c>
      <c r="AY30" s="29">
        <v>345520.85</v>
      </c>
      <c r="AZ30" s="29">
        <v>316646.13</v>
      </c>
      <c r="BA30" s="29">
        <v>42282</v>
      </c>
      <c r="BB30" s="29">
        <v>279613.79</v>
      </c>
      <c r="BC30" s="29">
        <v>98294</v>
      </c>
      <c r="BD30" s="29">
        <v>453641.02</v>
      </c>
      <c r="BE30" s="29">
        <v>110051.15</v>
      </c>
      <c r="BF30" s="29">
        <v>520169.31</v>
      </c>
      <c r="BG30" s="29">
        <v>557508.31</v>
      </c>
      <c r="BH30" s="29">
        <v>809342</v>
      </c>
      <c r="BI30" s="29">
        <v>193083.3</v>
      </c>
      <c r="BJ30" s="29">
        <v>180765.81</v>
      </c>
      <c r="BK30" s="29">
        <v>219403.3</v>
      </c>
      <c r="BL30" s="29">
        <v>846612.76</v>
      </c>
      <c r="BM30" s="29">
        <v>1586743.16</v>
      </c>
      <c r="BN30" s="29">
        <v>3836171</v>
      </c>
      <c r="BO30" s="29">
        <v>1358368</v>
      </c>
      <c r="BP30" s="29">
        <v>207692.16</v>
      </c>
      <c r="BQ30" s="29">
        <v>348560.67</v>
      </c>
      <c r="BR30" s="29">
        <v>112351.47</v>
      </c>
      <c r="BS30" s="29">
        <v>1407234.07</v>
      </c>
      <c r="BT30" s="29">
        <v>680600.93</v>
      </c>
      <c r="BU30" s="29">
        <v>327784.97</v>
      </c>
      <c r="BV30" s="29">
        <v>141376.15</v>
      </c>
      <c r="BW30" s="29">
        <v>1349777.4</v>
      </c>
      <c r="BX30" s="29">
        <v>997510.5</v>
      </c>
      <c r="BY30" s="29">
        <v>383614.09</v>
      </c>
      <c r="BZ30" s="29">
        <v>237879.97</v>
      </c>
      <c r="CA30" s="30">
        <v>353934.06</v>
      </c>
      <c r="CB30" s="27"/>
      <c r="CC30" s="31">
        <f>SUM(B30:CA30)</f>
        <v>150746963.81</v>
      </c>
    </row>
    <row r="31" spans="1:81" ht="12.75">
      <c r="A31" s="8" t="s">
        <v>23</v>
      </c>
      <c r="B31" s="43">
        <v>17580809</v>
      </c>
      <c r="C31" s="29">
        <v>3535786</v>
      </c>
      <c r="D31" s="29">
        <v>739314</v>
      </c>
      <c r="E31" s="29">
        <v>1172686</v>
      </c>
      <c r="F31" s="29">
        <v>4178573</v>
      </c>
      <c r="G31" s="29">
        <v>122308</v>
      </c>
      <c r="H31" s="29">
        <v>858683</v>
      </c>
      <c r="I31" s="29">
        <v>0</v>
      </c>
      <c r="J31" s="29">
        <v>2510157</v>
      </c>
      <c r="K31" s="29">
        <v>357243</v>
      </c>
      <c r="L31" s="29">
        <v>221914</v>
      </c>
      <c r="M31" s="29">
        <v>109370</v>
      </c>
      <c r="N31" s="29">
        <v>74140</v>
      </c>
      <c r="O31" s="29">
        <v>1835498</v>
      </c>
      <c r="P31" s="29">
        <v>0</v>
      </c>
      <c r="Q31" s="29">
        <v>0</v>
      </c>
      <c r="R31" s="29">
        <v>472643</v>
      </c>
      <c r="S31" s="29">
        <v>50791</v>
      </c>
      <c r="T31" s="29">
        <v>0</v>
      </c>
      <c r="U31" s="29">
        <v>211014</v>
      </c>
      <c r="V31" s="29">
        <v>0</v>
      </c>
      <c r="W31" s="29">
        <v>298688</v>
      </c>
      <c r="X31" s="29">
        <v>51481.22</v>
      </c>
      <c r="Y31" s="29">
        <v>101927.32</v>
      </c>
      <c r="Z31" s="29">
        <v>853886</v>
      </c>
      <c r="AA31" s="29">
        <v>0</v>
      </c>
      <c r="AB31" s="29">
        <v>0</v>
      </c>
      <c r="AC31" s="29">
        <v>96598</v>
      </c>
      <c r="AD31" s="29">
        <v>0</v>
      </c>
      <c r="AE31" s="29">
        <v>0</v>
      </c>
      <c r="AF31" s="29">
        <v>0</v>
      </c>
      <c r="AG31" s="29">
        <v>0</v>
      </c>
      <c r="AH31" s="29">
        <v>16366</v>
      </c>
      <c r="AI31" s="29">
        <v>697062.82</v>
      </c>
      <c r="AJ31" s="29">
        <v>75494.31</v>
      </c>
      <c r="AK31" s="29">
        <v>139008.98</v>
      </c>
      <c r="AL31" s="29">
        <v>87854</v>
      </c>
      <c r="AM31" s="29">
        <v>0</v>
      </c>
      <c r="AN31" s="29">
        <v>0</v>
      </c>
      <c r="AO31" s="29">
        <v>0</v>
      </c>
      <c r="AP31" s="29">
        <v>816477.97</v>
      </c>
      <c r="AQ31" s="29">
        <v>994192</v>
      </c>
      <c r="AR31" s="29">
        <v>700920.09</v>
      </c>
      <c r="AS31" s="29">
        <v>335961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25212</v>
      </c>
      <c r="AZ31" s="29">
        <v>34029</v>
      </c>
      <c r="BA31" s="29">
        <v>0</v>
      </c>
      <c r="BB31" s="29">
        <v>0</v>
      </c>
      <c r="BC31" s="29">
        <v>0</v>
      </c>
      <c r="BD31" s="29">
        <v>24298.07</v>
      </c>
      <c r="BE31" s="29">
        <v>179900</v>
      </c>
      <c r="BF31" s="29">
        <v>1149066</v>
      </c>
      <c r="BG31" s="29">
        <v>53952.21</v>
      </c>
      <c r="BH31" s="29">
        <v>0</v>
      </c>
      <c r="BI31" s="29">
        <v>11232.65</v>
      </c>
      <c r="BJ31" s="29">
        <v>8730.8</v>
      </c>
      <c r="BK31" s="29">
        <v>0</v>
      </c>
      <c r="BL31" s="29">
        <v>332161.4</v>
      </c>
      <c r="BM31" s="29">
        <v>273351.54</v>
      </c>
      <c r="BN31" s="29">
        <v>1978148</v>
      </c>
      <c r="BO31" s="29">
        <v>1143310</v>
      </c>
      <c r="BP31" s="29">
        <v>58090.3</v>
      </c>
      <c r="BQ31" s="29">
        <v>3385.23</v>
      </c>
      <c r="BR31" s="29">
        <v>0</v>
      </c>
      <c r="BS31" s="29">
        <v>69324.99</v>
      </c>
      <c r="BT31" s="29">
        <v>23128</v>
      </c>
      <c r="BU31" s="29">
        <v>0</v>
      </c>
      <c r="BV31" s="29">
        <v>314089.38</v>
      </c>
      <c r="BW31" s="29">
        <v>263082.05</v>
      </c>
      <c r="BX31" s="29">
        <v>0</v>
      </c>
      <c r="BY31" s="29">
        <v>0</v>
      </c>
      <c r="BZ31" s="29">
        <v>0</v>
      </c>
      <c r="CA31" s="30">
        <v>0</v>
      </c>
      <c r="CB31" s="27"/>
      <c r="CC31" s="31">
        <f>SUM(B31:CA31)</f>
        <v>45241338.32999999</v>
      </c>
    </row>
    <row r="32" spans="1:81" ht="12.75">
      <c r="A32" s="8" t="s">
        <v>35</v>
      </c>
      <c r="B32" s="43">
        <v>11032611</v>
      </c>
      <c r="C32" s="29">
        <v>15015226</v>
      </c>
      <c r="D32" s="29">
        <v>304681</v>
      </c>
      <c r="E32" s="29">
        <v>1843696</v>
      </c>
      <c r="F32" s="29">
        <v>12962708</v>
      </c>
      <c r="G32" s="29">
        <v>1998849.31</v>
      </c>
      <c r="H32" s="29">
        <v>3498856</v>
      </c>
      <c r="I32" s="29">
        <v>0</v>
      </c>
      <c r="J32" s="29">
        <v>4311189</v>
      </c>
      <c r="K32" s="29">
        <v>1306217</v>
      </c>
      <c r="L32" s="29">
        <v>1256497.19</v>
      </c>
      <c r="M32" s="29">
        <v>721943.03</v>
      </c>
      <c r="N32" s="29">
        <v>368808.25</v>
      </c>
      <c r="O32" s="29">
        <v>4427155</v>
      </c>
      <c r="P32" s="29">
        <v>5200</v>
      </c>
      <c r="Q32" s="29">
        <v>48276</v>
      </c>
      <c r="R32" s="29">
        <v>2028509.21</v>
      </c>
      <c r="S32" s="29">
        <v>821374</v>
      </c>
      <c r="T32" s="29">
        <v>0</v>
      </c>
      <c r="U32" s="29">
        <v>632614</v>
      </c>
      <c r="V32" s="29">
        <v>0</v>
      </c>
      <c r="W32" s="29">
        <v>1610215</v>
      </c>
      <c r="X32" s="29">
        <v>183542.74</v>
      </c>
      <c r="Y32" s="29">
        <v>614021.29</v>
      </c>
      <c r="Z32" s="29">
        <v>1281685</v>
      </c>
      <c r="AA32" s="29">
        <v>118415</v>
      </c>
      <c r="AB32" s="29">
        <v>69235</v>
      </c>
      <c r="AC32" s="29">
        <v>469851.35</v>
      </c>
      <c r="AD32" s="29">
        <v>116514</v>
      </c>
      <c r="AE32" s="29">
        <v>0</v>
      </c>
      <c r="AF32" s="29">
        <v>0</v>
      </c>
      <c r="AG32" s="29">
        <v>724.32</v>
      </c>
      <c r="AH32" s="29">
        <v>221445</v>
      </c>
      <c r="AI32" s="29">
        <v>1405863.74</v>
      </c>
      <c r="AJ32" s="29">
        <v>218266.45</v>
      </c>
      <c r="AK32" s="29">
        <v>337742.05</v>
      </c>
      <c r="AL32" s="29">
        <v>20142</v>
      </c>
      <c r="AM32" s="29">
        <v>0</v>
      </c>
      <c r="AN32" s="29">
        <v>94374</v>
      </c>
      <c r="AO32" s="29">
        <v>0</v>
      </c>
      <c r="AP32" s="29">
        <v>9508462.58</v>
      </c>
      <c r="AQ32" s="29">
        <v>1032993</v>
      </c>
      <c r="AR32" s="29">
        <v>469001.02</v>
      </c>
      <c r="AS32" s="29">
        <v>339361.55</v>
      </c>
      <c r="AT32" s="29">
        <v>0</v>
      </c>
      <c r="AU32" s="29">
        <v>35000</v>
      </c>
      <c r="AV32" s="29">
        <v>224546.5</v>
      </c>
      <c r="AW32" s="29">
        <v>80000</v>
      </c>
      <c r="AX32" s="29">
        <v>15323.17</v>
      </c>
      <c r="AY32" s="29">
        <v>74668.37</v>
      </c>
      <c r="AZ32" s="29">
        <v>20445.27</v>
      </c>
      <c r="BA32" s="29">
        <v>0</v>
      </c>
      <c r="BB32" s="29">
        <v>242031.6</v>
      </c>
      <c r="BC32" s="29">
        <v>7650</v>
      </c>
      <c r="BD32" s="29">
        <v>275786.45</v>
      </c>
      <c r="BE32" s="29">
        <v>367124.52</v>
      </c>
      <c r="BF32" s="29">
        <v>3998799.86</v>
      </c>
      <c r="BG32" s="29">
        <v>207051.4</v>
      </c>
      <c r="BH32" s="29">
        <v>38350</v>
      </c>
      <c r="BI32" s="29">
        <v>2974.66</v>
      </c>
      <c r="BJ32" s="29">
        <v>108720.08</v>
      </c>
      <c r="BK32" s="29">
        <v>321447.08</v>
      </c>
      <c r="BL32" s="29">
        <v>3345722.25</v>
      </c>
      <c r="BM32" s="29">
        <v>587667.94</v>
      </c>
      <c r="BN32" s="29">
        <v>781427</v>
      </c>
      <c r="BO32" s="29">
        <v>4511143</v>
      </c>
      <c r="BP32" s="29">
        <v>116344.15</v>
      </c>
      <c r="BQ32" s="29">
        <v>180688.01</v>
      </c>
      <c r="BR32" s="29">
        <v>67227.16</v>
      </c>
      <c r="BS32" s="29">
        <v>412174.09</v>
      </c>
      <c r="BT32" s="29">
        <v>574359.52</v>
      </c>
      <c r="BU32" s="29">
        <v>326936.85</v>
      </c>
      <c r="BV32" s="29">
        <v>1244686.13</v>
      </c>
      <c r="BW32" s="29">
        <v>442825.21</v>
      </c>
      <c r="BX32" s="29">
        <v>11995.68</v>
      </c>
      <c r="BY32" s="29">
        <v>40339.58</v>
      </c>
      <c r="BZ32" s="29">
        <v>339426.45</v>
      </c>
      <c r="CA32" s="30">
        <v>32042.45</v>
      </c>
      <c r="CB32" s="27"/>
      <c r="CC32" s="31">
        <f>SUM(B32:CA32)</f>
        <v>99731189.50999998</v>
      </c>
    </row>
    <row r="33" spans="1:81" ht="12.75">
      <c r="A33" s="9" t="s">
        <v>24</v>
      </c>
      <c r="B33" s="44">
        <v>9090345</v>
      </c>
      <c r="C33" s="32">
        <v>3300000</v>
      </c>
      <c r="D33" s="32">
        <v>403030</v>
      </c>
      <c r="E33" s="32">
        <v>1062122</v>
      </c>
      <c r="F33" s="32">
        <v>8500483</v>
      </c>
      <c r="G33" s="32">
        <v>446182.29</v>
      </c>
      <c r="H33" s="32">
        <v>720575.37</v>
      </c>
      <c r="I33" s="32">
        <v>12040</v>
      </c>
      <c r="J33" s="32">
        <v>1345887</v>
      </c>
      <c r="K33" s="32">
        <v>596689</v>
      </c>
      <c r="L33" s="32">
        <v>252291</v>
      </c>
      <c r="M33" s="32">
        <v>189625.87</v>
      </c>
      <c r="N33" s="32">
        <v>140486.06</v>
      </c>
      <c r="O33" s="32">
        <v>1142339</v>
      </c>
      <c r="P33" s="32">
        <v>3600</v>
      </c>
      <c r="Q33" s="32">
        <v>61637</v>
      </c>
      <c r="R33" s="32">
        <v>650055.03</v>
      </c>
      <c r="S33" s="32">
        <v>290384</v>
      </c>
      <c r="T33" s="32">
        <v>6000</v>
      </c>
      <c r="U33" s="32">
        <v>140756</v>
      </c>
      <c r="V33" s="32">
        <v>4475</v>
      </c>
      <c r="W33" s="32">
        <v>21805</v>
      </c>
      <c r="X33" s="32">
        <v>77923.99</v>
      </c>
      <c r="Y33" s="32">
        <v>137097.92</v>
      </c>
      <c r="Z33" s="32">
        <v>300216</v>
      </c>
      <c r="AA33" s="32">
        <v>21000</v>
      </c>
      <c r="AB33" s="32">
        <v>34392</v>
      </c>
      <c r="AC33" s="32">
        <v>88301.56</v>
      </c>
      <c r="AD33" s="32">
        <v>42030</v>
      </c>
      <c r="AE33" s="32">
        <v>5616</v>
      </c>
      <c r="AF33" s="32">
        <v>0</v>
      </c>
      <c r="AG33" s="32">
        <v>9514.16</v>
      </c>
      <c r="AH33" s="32">
        <v>23004</v>
      </c>
      <c r="AI33" s="32">
        <v>577322.17</v>
      </c>
      <c r="AJ33" s="32">
        <v>108314.91</v>
      </c>
      <c r="AK33" s="32">
        <v>112049.18</v>
      </c>
      <c r="AL33" s="32">
        <v>68819</v>
      </c>
      <c r="AM33" s="32">
        <v>3400</v>
      </c>
      <c r="AN33" s="32">
        <v>25350</v>
      </c>
      <c r="AO33" s="32">
        <v>8918</v>
      </c>
      <c r="AP33" s="32">
        <v>3241127.09</v>
      </c>
      <c r="AQ33" s="32">
        <v>387285</v>
      </c>
      <c r="AR33" s="32">
        <v>229823.23</v>
      </c>
      <c r="AS33" s="32">
        <v>282951.71</v>
      </c>
      <c r="AT33" s="32">
        <v>0</v>
      </c>
      <c r="AU33" s="32">
        <v>6500</v>
      </c>
      <c r="AV33" s="32">
        <v>89484.56</v>
      </c>
      <c r="AW33" s="32">
        <v>29000</v>
      </c>
      <c r="AX33" s="32">
        <v>26878.82</v>
      </c>
      <c r="AY33" s="32">
        <v>27248.38</v>
      </c>
      <c r="AZ33" s="32">
        <v>36575.66</v>
      </c>
      <c r="BA33" s="32">
        <v>1000</v>
      </c>
      <c r="BB33" s="32">
        <v>73905.36</v>
      </c>
      <c r="BC33" s="32">
        <v>10995</v>
      </c>
      <c r="BD33" s="32">
        <v>223505.75</v>
      </c>
      <c r="BE33" s="32">
        <v>105854.96</v>
      </c>
      <c r="BF33" s="32">
        <v>1006843.25</v>
      </c>
      <c r="BG33" s="32">
        <v>241534.59</v>
      </c>
      <c r="BH33" s="32">
        <v>24780</v>
      </c>
      <c r="BI33" s="32">
        <v>11176.12</v>
      </c>
      <c r="BJ33" s="32">
        <v>17452.66</v>
      </c>
      <c r="BK33" s="32">
        <v>117325.81</v>
      </c>
      <c r="BL33" s="32">
        <v>588031.04</v>
      </c>
      <c r="BM33" s="32">
        <v>211144.1</v>
      </c>
      <c r="BN33" s="32">
        <v>213442</v>
      </c>
      <c r="BO33" s="32">
        <v>1065167</v>
      </c>
      <c r="BP33" s="32">
        <v>50728.7</v>
      </c>
      <c r="BQ33" s="32">
        <v>50323.84</v>
      </c>
      <c r="BR33" s="32">
        <v>57730.71</v>
      </c>
      <c r="BS33" s="32">
        <v>103991.22</v>
      </c>
      <c r="BT33" s="32">
        <v>274216.89</v>
      </c>
      <c r="BU33" s="32">
        <v>117867.55</v>
      </c>
      <c r="BV33" s="32">
        <v>309996.98</v>
      </c>
      <c r="BW33" s="32">
        <v>241213.13</v>
      </c>
      <c r="BX33" s="32">
        <v>61857.95</v>
      </c>
      <c r="BY33" s="32">
        <v>121855.65</v>
      </c>
      <c r="BZ33" s="32">
        <v>82678.93</v>
      </c>
      <c r="CA33" s="33">
        <v>33244.95</v>
      </c>
      <c r="CB33" s="27"/>
      <c r="CC33" s="34">
        <f>SUM(B33:CA33)</f>
        <v>39798815.10000001</v>
      </c>
    </row>
    <row r="34" spans="1:81" s="2" customFormat="1" ht="13.5" thickBot="1">
      <c r="A34" s="15" t="s">
        <v>25</v>
      </c>
      <c r="B34" s="46">
        <v>93518383</v>
      </c>
      <c r="C34" s="39">
        <v>36681832</v>
      </c>
      <c r="D34" s="39">
        <v>5848643</v>
      </c>
      <c r="E34" s="39">
        <v>9867259</v>
      </c>
      <c r="F34" s="39">
        <v>31323473</v>
      </c>
      <c r="G34" s="39">
        <v>2893543.51</v>
      </c>
      <c r="H34" s="39">
        <v>7138266.96</v>
      </c>
      <c r="I34" s="39">
        <v>74370</v>
      </c>
      <c r="J34" s="39">
        <v>13643850</v>
      </c>
      <c r="K34" s="39">
        <v>8191012</v>
      </c>
      <c r="L34" s="39">
        <v>4800292.81</v>
      </c>
      <c r="M34" s="39">
        <v>4178793.72</v>
      </c>
      <c r="N34" s="39">
        <v>2207025.75</v>
      </c>
      <c r="O34" s="39">
        <v>12184291</v>
      </c>
      <c r="P34" s="39">
        <v>75600</v>
      </c>
      <c r="Q34" s="39">
        <v>1622416</v>
      </c>
      <c r="R34" s="39">
        <v>3633174.47</v>
      </c>
      <c r="S34" s="39">
        <v>1286171</v>
      </c>
      <c r="T34" s="39">
        <v>62760</v>
      </c>
      <c r="U34" s="39">
        <v>1779945</v>
      </c>
      <c r="V34" s="39">
        <v>115577</v>
      </c>
      <c r="W34" s="39">
        <v>2410176</v>
      </c>
      <c r="X34" s="39">
        <v>603696.17</v>
      </c>
      <c r="Y34" s="39">
        <v>1041523.87</v>
      </c>
      <c r="Z34" s="39">
        <v>3840647</v>
      </c>
      <c r="AA34" s="39">
        <v>370471</v>
      </c>
      <c r="AB34" s="39">
        <v>365770</v>
      </c>
      <c r="AC34" s="39">
        <v>1223877.44</v>
      </c>
      <c r="AD34" s="39">
        <v>638956</v>
      </c>
      <c r="AE34" s="39">
        <v>76439.05</v>
      </c>
      <c r="AF34" s="39">
        <v>0</v>
      </c>
      <c r="AG34" s="39">
        <v>125899.26</v>
      </c>
      <c r="AH34" s="39">
        <v>569883.59</v>
      </c>
      <c r="AI34" s="39">
        <v>3227194.3</v>
      </c>
      <c r="AJ34" s="39">
        <v>1425959.94</v>
      </c>
      <c r="AK34" s="39">
        <v>1210133.41</v>
      </c>
      <c r="AL34" s="39">
        <v>1233498</v>
      </c>
      <c r="AM34" s="39">
        <v>81521</v>
      </c>
      <c r="AN34" s="39">
        <v>468206</v>
      </c>
      <c r="AO34" s="39">
        <v>242624</v>
      </c>
      <c r="AP34" s="39">
        <v>17325969.93</v>
      </c>
      <c r="AQ34" s="39">
        <v>3222419</v>
      </c>
      <c r="AR34" s="39">
        <v>2587005.06</v>
      </c>
      <c r="AS34" s="39">
        <v>1850820.66</v>
      </c>
      <c r="AT34" s="39">
        <v>0</v>
      </c>
      <c r="AU34" s="39">
        <v>142500</v>
      </c>
      <c r="AV34" s="39">
        <v>874431.52</v>
      </c>
      <c r="AW34" s="39">
        <v>348546</v>
      </c>
      <c r="AX34" s="39">
        <v>474692.44</v>
      </c>
      <c r="AY34" s="39">
        <v>472649.6</v>
      </c>
      <c r="AZ34" s="39">
        <v>407696.06</v>
      </c>
      <c r="BA34" s="39">
        <v>43282</v>
      </c>
      <c r="BB34" s="39">
        <v>595550.75</v>
      </c>
      <c r="BC34" s="39">
        <v>116939</v>
      </c>
      <c r="BD34" s="39">
        <v>977231.29</v>
      </c>
      <c r="BE34" s="39">
        <v>762930.63</v>
      </c>
      <c r="BF34" s="39">
        <v>6674878.42</v>
      </c>
      <c r="BG34" s="39">
        <v>1060046.51</v>
      </c>
      <c r="BH34" s="39">
        <v>872472</v>
      </c>
      <c r="BI34" s="39">
        <v>218466.73</v>
      </c>
      <c r="BJ34" s="39">
        <v>315669.35</v>
      </c>
      <c r="BK34" s="39">
        <v>658176.19</v>
      </c>
      <c r="BL34" s="39">
        <v>5112527.45</v>
      </c>
      <c r="BM34" s="39">
        <v>2658906.74</v>
      </c>
      <c r="BN34" s="39">
        <v>6809188</v>
      </c>
      <c r="BO34" s="39">
        <v>8077988</v>
      </c>
      <c r="BP34" s="39">
        <v>432855.31</v>
      </c>
      <c r="BQ34" s="39">
        <v>582957.75</v>
      </c>
      <c r="BR34" s="39">
        <v>237309.34</v>
      </c>
      <c r="BS34" s="39">
        <v>1992724.37</v>
      </c>
      <c r="BT34" s="39">
        <v>1552305.34</v>
      </c>
      <c r="BU34" s="39">
        <v>772589.37</v>
      </c>
      <c r="BV34" s="39">
        <v>2010148.64</v>
      </c>
      <c r="BW34" s="39">
        <v>2296897.79</v>
      </c>
      <c r="BX34" s="39">
        <v>1071364.13</v>
      </c>
      <c r="BY34" s="39">
        <v>545809.32</v>
      </c>
      <c r="BZ34" s="39">
        <v>659985.35</v>
      </c>
      <c r="CA34" s="40">
        <v>419221.46</v>
      </c>
      <c r="CB34" s="37"/>
      <c r="CC34" s="41">
        <f>SUM(B34:CA34)</f>
        <v>335518306.75000006</v>
      </c>
    </row>
    <row r="35" spans="1:81" ht="6" customHeight="1">
      <c r="A35" s="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</row>
    <row r="36" spans="1:81" ht="15.75" thickBot="1">
      <c r="A36" s="4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</row>
    <row r="37" spans="1:81" ht="12.75">
      <c r="A37" s="7" t="s">
        <v>16</v>
      </c>
      <c r="B37" s="42">
        <v>3270890</v>
      </c>
      <c r="C37" s="25">
        <v>1039186</v>
      </c>
      <c r="D37" s="25">
        <v>106285</v>
      </c>
      <c r="E37" s="25">
        <v>506327</v>
      </c>
      <c r="F37" s="25">
        <v>859834</v>
      </c>
      <c r="G37" s="25">
        <v>-117168.57</v>
      </c>
      <c r="H37" s="25">
        <v>-72003.28</v>
      </c>
      <c r="I37" s="25">
        <v>576</v>
      </c>
      <c r="J37" s="25">
        <v>40106</v>
      </c>
      <c r="K37" s="25">
        <v>556837</v>
      </c>
      <c r="L37" s="25">
        <v>196930.45</v>
      </c>
      <c r="M37" s="25">
        <v>285131.07</v>
      </c>
      <c r="N37" s="25">
        <v>115973.24</v>
      </c>
      <c r="O37" s="25">
        <v>339522</v>
      </c>
      <c r="P37" s="25">
        <v>1430</v>
      </c>
      <c r="Q37" s="25">
        <v>88762</v>
      </c>
      <c r="R37" s="25">
        <v>-16842.27</v>
      </c>
      <c r="S37" s="25">
        <v>36594</v>
      </c>
      <c r="T37" s="25">
        <v>100</v>
      </c>
      <c r="U37" s="25">
        <v>70379</v>
      </c>
      <c r="V37" s="25">
        <v>1320</v>
      </c>
      <c r="W37" s="25">
        <v>-86638</v>
      </c>
      <c r="X37" s="25">
        <v>12227.37</v>
      </c>
      <c r="Y37" s="25">
        <v>93207.7</v>
      </c>
      <c r="Z37" s="25">
        <v>149513</v>
      </c>
      <c r="AA37" s="25">
        <v>-2340</v>
      </c>
      <c r="AB37" s="25">
        <v>14515</v>
      </c>
      <c r="AC37" s="25">
        <v>42830.78</v>
      </c>
      <c r="AD37" s="25">
        <v>10057</v>
      </c>
      <c r="AE37" s="25">
        <v>108.49</v>
      </c>
      <c r="AF37" s="25">
        <v>0</v>
      </c>
      <c r="AG37" s="25">
        <v>2426.86</v>
      </c>
      <c r="AH37" s="25">
        <v>1232.1</v>
      </c>
      <c r="AI37" s="25">
        <v>106847.12</v>
      </c>
      <c r="AJ37" s="25">
        <v>-13253.64</v>
      </c>
      <c r="AK37" s="25">
        <v>35923.13</v>
      </c>
      <c r="AL37" s="25">
        <v>32823</v>
      </c>
      <c r="AM37" s="25">
        <v>-6828</v>
      </c>
      <c r="AN37" s="25">
        <v>12631</v>
      </c>
      <c r="AO37" s="25">
        <v>8152</v>
      </c>
      <c r="AP37" s="25">
        <v>-5248.09</v>
      </c>
      <c r="AQ37" s="25">
        <v>-22783</v>
      </c>
      <c r="AR37" s="25">
        <v>219086.56</v>
      </c>
      <c r="AS37" s="25">
        <v>197330.65</v>
      </c>
      <c r="AT37" s="25">
        <v>0</v>
      </c>
      <c r="AU37" s="25">
        <v>-777</v>
      </c>
      <c r="AV37" s="25">
        <v>44876.72</v>
      </c>
      <c r="AW37" s="25">
        <v>12358</v>
      </c>
      <c r="AX37" s="25">
        <v>23425.46</v>
      </c>
      <c r="AY37" s="25">
        <v>17067.58</v>
      </c>
      <c r="AZ37" s="25">
        <v>13426.34</v>
      </c>
      <c r="BA37" s="25">
        <v>950</v>
      </c>
      <c r="BB37" s="25">
        <v>2454.4</v>
      </c>
      <c r="BC37" s="25">
        <v>2900</v>
      </c>
      <c r="BD37" s="25">
        <v>25657.66</v>
      </c>
      <c r="BE37" s="25">
        <v>22948.92</v>
      </c>
      <c r="BF37" s="25">
        <v>-24376.58</v>
      </c>
      <c r="BG37" s="25">
        <v>69081.11</v>
      </c>
      <c r="BH37" s="25">
        <v>-20812</v>
      </c>
      <c r="BI37" s="25">
        <v>16942.02</v>
      </c>
      <c r="BJ37" s="25">
        <v>5908.35</v>
      </c>
      <c r="BK37" s="25">
        <v>44359</v>
      </c>
      <c r="BL37" s="25">
        <v>99755.43</v>
      </c>
      <c r="BM37" s="25">
        <v>123642.6</v>
      </c>
      <c r="BN37" s="25">
        <v>486796</v>
      </c>
      <c r="BO37" s="25">
        <v>39765</v>
      </c>
      <c r="BP37" s="25">
        <v>22588.47</v>
      </c>
      <c r="BQ37" s="25">
        <v>14918.25</v>
      </c>
      <c r="BR37" s="25">
        <v>35185.12</v>
      </c>
      <c r="BS37" s="25">
        <v>91363.27</v>
      </c>
      <c r="BT37" s="25">
        <v>45198.13</v>
      </c>
      <c r="BU37" s="25">
        <v>12337.85</v>
      </c>
      <c r="BV37" s="25">
        <v>51513.39</v>
      </c>
      <c r="BW37" s="25">
        <v>55373.73</v>
      </c>
      <c r="BX37" s="25">
        <v>50230.52</v>
      </c>
      <c r="BY37" s="25">
        <v>49704.63</v>
      </c>
      <c r="BZ37" s="25">
        <v>52745.98</v>
      </c>
      <c r="CA37" s="26">
        <v>12577.18</v>
      </c>
      <c r="CB37" s="27"/>
      <c r="CC37" s="28">
        <f>SUM(B37:CA37)</f>
        <v>9612075.200000003</v>
      </c>
    </row>
    <row r="38" spans="1:81" ht="12.75">
      <c r="A38" s="9" t="s">
        <v>26</v>
      </c>
      <c r="B38" s="44">
        <v>-846000</v>
      </c>
      <c r="C38" s="32">
        <v>-400000</v>
      </c>
      <c r="D38" s="32">
        <v>-21748</v>
      </c>
      <c r="E38" s="32">
        <v>0</v>
      </c>
      <c r="F38" s="32">
        <v>-399045</v>
      </c>
      <c r="G38" s="32">
        <v>-447600</v>
      </c>
      <c r="H38" s="32">
        <v>-17200</v>
      </c>
      <c r="I38" s="32">
        <v>0</v>
      </c>
      <c r="J38" s="32">
        <v>371963</v>
      </c>
      <c r="K38" s="32">
        <v>205000</v>
      </c>
      <c r="L38" s="32">
        <v>65501</v>
      </c>
      <c r="M38" s="32">
        <v>-2500</v>
      </c>
      <c r="N38" s="32">
        <v>-2000</v>
      </c>
      <c r="O38" s="32">
        <v>-30000</v>
      </c>
      <c r="P38" s="32">
        <v>0</v>
      </c>
      <c r="Q38" s="32">
        <v>-15000</v>
      </c>
      <c r="R38" s="32">
        <v>-12500</v>
      </c>
      <c r="S38" s="32">
        <v>-5000</v>
      </c>
      <c r="T38" s="32">
        <v>0</v>
      </c>
      <c r="U38" s="32">
        <v>-5350</v>
      </c>
      <c r="V38" s="32">
        <v>0</v>
      </c>
      <c r="W38" s="32">
        <v>0</v>
      </c>
      <c r="X38" s="32">
        <v>-300</v>
      </c>
      <c r="Y38" s="32">
        <v>0</v>
      </c>
      <c r="Z38" s="32">
        <v>-441565</v>
      </c>
      <c r="AA38" s="32">
        <v>0</v>
      </c>
      <c r="AB38" s="32">
        <v>0</v>
      </c>
      <c r="AC38" s="32">
        <v>-3000</v>
      </c>
      <c r="AD38" s="32">
        <v>0</v>
      </c>
      <c r="AE38" s="32">
        <v>-1081</v>
      </c>
      <c r="AF38" s="32">
        <v>0</v>
      </c>
      <c r="AG38" s="32">
        <v>0</v>
      </c>
      <c r="AH38" s="32">
        <v>0</v>
      </c>
      <c r="AI38" s="32">
        <v>-13000</v>
      </c>
      <c r="AJ38" s="32">
        <v>-100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-4250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70</v>
      </c>
      <c r="BB38" s="32">
        <v>0</v>
      </c>
      <c r="BC38" s="32">
        <v>0</v>
      </c>
      <c r="BD38" s="32">
        <v>0</v>
      </c>
      <c r="BE38" s="32">
        <v>0</v>
      </c>
      <c r="BF38" s="32">
        <v>21000</v>
      </c>
      <c r="BG38" s="32">
        <v>0</v>
      </c>
      <c r="BH38" s="32">
        <v>-14100</v>
      </c>
      <c r="BI38" s="32">
        <v>0</v>
      </c>
      <c r="BJ38" s="32">
        <v>0</v>
      </c>
      <c r="BK38" s="32">
        <v>23000</v>
      </c>
      <c r="BL38" s="32">
        <v>-3500</v>
      </c>
      <c r="BM38" s="32">
        <v>0</v>
      </c>
      <c r="BN38" s="32">
        <v>-59992</v>
      </c>
      <c r="BO38" s="32">
        <v>130000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20000</v>
      </c>
      <c r="BX38" s="32">
        <v>700</v>
      </c>
      <c r="BY38" s="32">
        <v>22800</v>
      </c>
      <c r="BZ38" s="32">
        <v>0</v>
      </c>
      <c r="CA38" s="33">
        <v>0</v>
      </c>
      <c r="CB38" s="27"/>
      <c r="CC38" s="34">
        <f>SUM(B38:CA38)</f>
        <v>-1884797</v>
      </c>
    </row>
    <row r="39" spans="1:81" s="2" customFormat="1" ht="12.75">
      <c r="A39" s="10" t="s">
        <v>17</v>
      </c>
      <c r="B39" s="45">
        <v>2424890</v>
      </c>
      <c r="C39" s="35">
        <v>639186</v>
      </c>
      <c r="D39" s="35">
        <v>84537</v>
      </c>
      <c r="E39" s="35">
        <v>506327</v>
      </c>
      <c r="F39" s="35">
        <v>460789</v>
      </c>
      <c r="G39" s="35">
        <v>-564768.57</v>
      </c>
      <c r="H39" s="35">
        <v>-89203.28</v>
      </c>
      <c r="I39" s="35">
        <v>576</v>
      </c>
      <c r="J39" s="35">
        <v>412069</v>
      </c>
      <c r="K39" s="35">
        <v>761837</v>
      </c>
      <c r="L39" s="35">
        <v>262431.45</v>
      </c>
      <c r="M39" s="35">
        <v>282631.07</v>
      </c>
      <c r="N39" s="35">
        <v>113973.24</v>
      </c>
      <c r="O39" s="35">
        <v>309522</v>
      </c>
      <c r="P39" s="35">
        <v>1430</v>
      </c>
      <c r="Q39" s="35">
        <v>73762</v>
      </c>
      <c r="R39" s="35">
        <v>-29342.27</v>
      </c>
      <c r="S39" s="35">
        <v>31594</v>
      </c>
      <c r="T39" s="35">
        <v>100</v>
      </c>
      <c r="U39" s="35">
        <v>65029</v>
      </c>
      <c r="V39" s="35">
        <v>1320</v>
      </c>
      <c r="W39" s="35">
        <v>-86638</v>
      </c>
      <c r="X39" s="35">
        <v>11927.37</v>
      </c>
      <c r="Y39" s="35">
        <v>93207.7</v>
      </c>
      <c r="Z39" s="35">
        <v>-292052</v>
      </c>
      <c r="AA39" s="35">
        <v>-2340</v>
      </c>
      <c r="AB39" s="35">
        <v>14515</v>
      </c>
      <c r="AC39" s="35">
        <v>39830.78</v>
      </c>
      <c r="AD39" s="35">
        <v>10057</v>
      </c>
      <c r="AE39" s="35">
        <v>-972.51</v>
      </c>
      <c r="AF39" s="35">
        <v>0</v>
      </c>
      <c r="AG39" s="35">
        <v>2426.86</v>
      </c>
      <c r="AH39" s="35">
        <v>1232.1</v>
      </c>
      <c r="AI39" s="35">
        <v>93847.12</v>
      </c>
      <c r="AJ39" s="35">
        <v>-13353.64</v>
      </c>
      <c r="AK39" s="35">
        <v>35923.13</v>
      </c>
      <c r="AL39" s="35">
        <v>32823</v>
      </c>
      <c r="AM39" s="35">
        <v>-6828</v>
      </c>
      <c r="AN39" s="35">
        <v>12631</v>
      </c>
      <c r="AO39" s="35">
        <v>8152</v>
      </c>
      <c r="AP39" s="35">
        <v>-5248.09</v>
      </c>
      <c r="AQ39" s="35">
        <v>-22783</v>
      </c>
      <c r="AR39" s="35">
        <v>219086.56</v>
      </c>
      <c r="AS39" s="35">
        <v>193080.65</v>
      </c>
      <c r="AT39" s="35">
        <v>0</v>
      </c>
      <c r="AU39" s="35">
        <v>-777</v>
      </c>
      <c r="AV39" s="35">
        <v>44876.72</v>
      </c>
      <c r="AW39" s="35">
        <v>12358</v>
      </c>
      <c r="AX39" s="35">
        <v>23425.46</v>
      </c>
      <c r="AY39" s="35">
        <v>17067.58</v>
      </c>
      <c r="AZ39" s="35">
        <v>13426.34</v>
      </c>
      <c r="BA39" s="35">
        <v>1020</v>
      </c>
      <c r="BB39" s="35">
        <v>2454.4</v>
      </c>
      <c r="BC39" s="35">
        <v>2900</v>
      </c>
      <c r="BD39" s="35">
        <v>25657.66</v>
      </c>
      <c r="BE39" s="35">
        <v>22948.92</v>
      </c>
      <c r="BF39" s="35">
        <v>-3376.58</v>
      </c>
      <c r="BG39" s="35">
        <v>69081.11</v>
      </c>
      <c r="BH39" s="35">
        <v>-34912</v>
      </c>
      <c r="BI39" s="35">
        <v>16942.02</v>
      </c>
      <c r="BJ39" s="35">
        <v>5908.35</v>
      </c>
      <c r="BK39" s="35">
        <v>67359</v>
      </c>
      <c r="BL39" s="35">
        <v>96255.43</v>
      </c>
      <c r="BM39" s="35">
        <v>123642.6</v>
      </c>
      <c r="BN39" s="35">
        <v>426804</v>
      </c>
      <c r="BO39" s="35">
        <v>169765</v>
      </c>
      <c r="BP39" s="35">
        <v>22588.47</v>
      </c>
      <c r="BQ39" s="35">
        <v>14918.25</v>
      </c>
      <c r="BR39" s="35">
        <v>35185.12</v>
      </c>
      <c r="BS39" s="35">
        <v>91363.27</v>
      </c>
      <c r="BT39" s="35">
        <v>45198.13</v>
      </c>
      <c r="BU39" s="35">
        <v>12337.85</v>
      </c>
      <c r="BV39" s="35">
        <v>51513.39</v>
      </c>
      <c r="BW39" s="35">
        <v>75373.73</v>
      </c>
      <c r="BX39" s="35">
        <v>50930.52</v>
      </c>
      <c r="BY39" s="35">
        <v>72504.63</v>
      </c>
      <c r="BZ39" s="35">
        <v>52745.98</v>
      </c>
      <c r="CA39" s="36">
        <v>12577.18</v>
      </c>
      <c r="CB39" s="37"/>
      <c r="CC39" s="38">
        <f>SUM(B39:CA39)</f>
        <v>7727278.2</v>
      </c>
    </row>
    <row r="40" spans="1:81" ht="12.75">
      <c r="A40" s="8" t="s">
        <v>15</v>
      </c>
      <c r="B40" s="43">
        <v>-5301384</v>
      </c>
      <c r="C40" s="29">
        <v>-10500</v>
      </c>
      <c r="D40" s="29">
        <v>-105510</v>
      </c>
      <c r="E40" s="29">
        <v>-362097</v>
      </c>
      <c r="F40" s="29">
        <v>58812</v>
      </c>
      <c r="G40" s="29">
        <v>101500</v>
      </c>
      <c r="H40" s="29">
        <v>-1055982.02</v>
      </c>
      <c r="I40" s="29">
        <v>-9000</v>
      </c>
      <c r="J40" s="29">
        <v>105240</v>
      </c>
      <c r="K40" s="29">
        <v>-1003564</v>
      </c>
      <c r="L40" s="29">
        <v>-834951.62</v>
      </c>
      <c r="M40" s="29">
        <v>-465466.79</v>
      </c>
      <c r="N40" s="29">
        <v>-257289</v>
      </c>
      <c r="O40" s="29">
        <v>-229221</v>
      </c>
      <c r="P40" s="29">
        <v>-10000</v>
      </c>
      <c r="Q40" s="29">
        <v>-272019</v>
      </c>
      <c r="R40" s="29">
        <v>411320.71</v>
      </c>
      <c r="S40" s="29">
        <v>-106203</v>
      </c>
      <c r="T40" s="29">
        <v>0</v>
      </c>
      <c r="U40" s="29">
        <v>-96600</v>
      </c>
      <c r="V40" s="29">
        <v>278</v>
      </c>
      <c r="W40" s="29">
        <v>-43120</v>
      </c>
      <c r="X40" s="29">
        <v>-61196</v>
      </c>
      <c r="Y40" s="29">
        <v>-36200.98</v>
      </c>
      <c r="Z40" s="29">
        <v>38500</v>
      </c>
      <c r="AA40" s="29">
        <v>-33800</v>
      </c>
      <c r="AB40" s="29">
        <v>0</v>
      </c>
      <c r="AC40" s="29">
        <v>133204</v>
      </c>
      <c r="AD40" s="29">
        <v>0</v>
      </c>
      <c r="AE40" s="29">
        <v>1724</v>
      </c>
      <c r="AF40" s="29">
        <v>0</v>
      </c>
      <c r="AG40" s="29">
        <v>-4756.08</v>
      </c>
      <c r="AH40" s="29">
        <v>6354</v>
      </c>
      <c r="AI40" s="29">
        <v>-452577.9</v>
      </c>
      <c r="AJ40" s="29">
        <v>-5125.83</v>
      </c>
      <c r="AK40" s="29">
        <v>-118272.07</v>
      </c>
      <c r="AL40" s="29">
        <v>-14170</v>
      </c>
      <c r="AM40" s="29">
        <v>1634</v>
      </c>
      <c r="AN40" s="29">
        <v>-31740</v>
      </c>
      <c r="AO40" s="29">
        <v>-9452</v>
      </c>
      <c r="AP40" s="29">
        <v>-1863340.96</v>
      </c>
      <c r="AQ40" s="29">
        <v>28311</v>
      </c>
      <c r="AR40" s="29">
        <v>-46615.99</v>
      </c>
      <c r="AS40" s="29">
        <v>-246446.43</v>
      </c>
      <c r="AT40" s="29">
        <v>0</v>
      </c>
      <c r="AU40" s="29">
        <v>-300</v>
      </c>
      <c r="AV40" s="29">
        <v>-5719.07</v>
      </c>
      <c r="AW40" s="29">
        <v>-1575</v>
      </c>
      <c r="AX40" s="29">
        <v>-7083.72</v>
      </c>
      <c r="AY40" s="29">
        <v>-6744.72</v>
      </c>
      <c r="AZ40" s="29">
        <v>4244.31</v>
      </c>
      <c r="BA40" s="29">
        <v>49</v>
      </c>
      <c r="BB40" s="29">
        <v>-28959.19</v>
      </c>
      <c r="BC40" s="29">
        <v>-8000</v>
      </c>
      <c r="BD40" s="29">
        <v>-35201.49</v>
      </c>
      <c r="BE40" s="29">
        <v>-20132.2</v>
      </c>
      <c r="BF40" s="29">
        <v>-225697.2</v>
      </c>
      <c r="BG40" s="29">
        <v>82887.87</v>
      </c>
      <c r="BH40" s="29">
        <v>-75000</v>
      </c>
      <c r="BI40" s="29">
        <v>-3037</v>
      </c>
      <c r="BJ40" s="29">
        <v>-4064.35</v>
      </c>
      <c r="BK40" s="29">
        <v>5631.16</v>
      </c>
      <c r="BL40" s="29">
        <v>-1120409.13</v>
      </c>
      <c r="BM40" s="29">
        <v>-301408.89</v>
      </c>
      <c r="BN40" s="29">
        <v>-333625</v>
      </c>
      <c r="BO40" s="29">
        <v>-314488</v>
      </c>
      <c r="BP40" s="29">
        <v>-38131.13</v>
      </c>
      <c r="BQ40" s="29">
        <v>-10281.93</v>
      </c>
      <c r="BR40" s="29">
        <v>8039.62</v>
      </c>
      <c r="BS40" s="29">
        <v>-141496.35</v>
      </c>
      <c r="BT40" s="29">
        <v>-18705.31</v>
      </c>
      <c r="BU40" s="29">
        <v>-46.52</v>
      </c>
      <c r="BV40" s="29">
        <v>-198900</v>
      </c>
      <c r="BW40" s="29">
        <v>-68923.29</v>
      </c>
      <c r="BX40" s="29">
        <v>-73607.11</v>
      </c>
      <c r="BY40" s="29">
        <v>-12854.29</v>
      </c>
      <c r="BZ40" s="29">
        <v>80717.04</v>
      </c>
      <c r="CA40" s="30">
        <v>-22560.29</v>
      </c>
      <c r="CB40" s="27"/>
      <c r="CC40" s="31">
        <f>SUM(B40:CA40)</f>
        <v>-15095106.139999997</v>
      </c>
    </row>
    <row r="41" spans="1:81" ht="12.75">
      <c r="A41" s="9" t="s">
        <v>14</v>
      </c>
      <c r="B41" s="44">
        <v>4158956</v>
      </c>
      <c r="C41" s="32">
        <v>-467845</v>
      </c>
      <c r="D41" s="32">
        <v>-110703</v>
      </c>
      <c r="E41" s="32">
        <v>-5280</v>
      </c>
      <c r="F41" s="32">
        <v>-547513</v>
      </c>
      <c r="G41" s="32">
        <v>382325.4</v>
      </c>
      <c r="H41" s="32">
        <v>1231188</v>
      </c>
      <c r="I41" s="32">
        <v>0</v>
      </c>
      <c r="J41" s="32">
        <v>-601650</v>
      </c>
      <c r="K41" s="32">
        <v>242629</v>
      </c>
      <c r="L41" s="32">
        <v>344359.47</v>
      </c>
      <c r="M41" s="32">
        <v>-138631.96</v>
      </c>
      <c r="N41" s="32">
        <v>-9711.73</v>
      </c>
      <c r="O41" s="32">
        <v>-65489</v>
      </c>
      <c r="P41" s="32">
        <v>0</v>
      </c>
      <c r="Q41" s="32">
        <v>49195</v>
      </c>
      <c r="R41" s="32">
        <v>-385909.67</v>
      </c>
      <c r="S41" s="32">
        <v>89187</v>
      </c>
      <c r="T41" s="32">
        <v>0</v>
      </c>
      <c r="U41" s="32">
        <v>-14544</v>
      </c>
      <c r="V41" s="32">
        <v>0</v>
      </c>
      <c r="W41" s="32">
        <v>83326</v>
      </c>
      <c r="X41" s="32">
        <v>21315.8</v>
      </c>
      <c r="Y41" s="32">
        <v>-44202.92</v>
      </c>
      <c r="Z41" s="32">
        <v>262840</v>
      </c>
      <c r="AA41" s="32">
        <v>38370</v>
      </c>
      <c r="AB41" s="32">
        <v>-11683</v>
      </c>
      <c r="AC41" s="32">
        <v>-165354.03</v>
      </c>
      <c r="AD41" s="32">
        <v>-4840</v>
      </c>
      <c r="AE41" s="32">
        <v>-3000</v>
      </c>
      <c r="AF41" s="32">
        <v>0</v>
      </c>
      <c r="AG41" s="32">
        <v>-1788.16</v>
      </c>
      <c r="AH41" s="32">
        <v>-18328</v>
      </c>
      <c r="AI41" s="32">
        <v>296432.51</v>
      </c>
      <c r="AJ41" s="32">
        <v>16371.11</v>
      </c>
      <c r="AK41" s="32">
        <v>75732.94</v>
      </c>
      <c r="AL41" s="32">
        <v>-30571</v>
      </c>
      <c r="AM41" s="32">
        <v>0</v>
      </c>
      <c r="AN41" s="32">
        <v>8700</v>
      </c>
      <c r="AO41" s="32">
        <v>0</v>
      </c>
      <c r="AP41" s="32">
        <v>1231876.72</v>
      </c>
      <c r="AQ41" s="32">
        <v>-157559</v>
      </c>
      <c r="AR41" s="32">
        <v>-171612.96</v>
      </c>
      <c r="AS41" s="32">
        <v>69536.2</v>
      </c>
      <c r="AT41" s="32">
        <v>0</v>
      </c>
      <c r="AU41" s="32">
        <v>0</v>
      </c>
      <c r="AV41" s="32">
        <v>-38770.58</v>
      </c>
      <c r="AW41" s="32">
        <v>-9640</v>
      </c>
      <c r="AX41" s="32">
        <v>-4224.85</v>
      </c>
      <c r="AY41" s="32">
        <v>-10201.2</v>
      </c>
      <c r="AZ41" s="32">
        <v>-20839.58</v>
      </c>
      <c r="BA41" s="32">
        <v>0</v>
      </c>
      <c r="BB41" s="32">
        <v>8207.31</v>
      </c>
      <c r="BC41" s="32">
        <v>-1995</v>
      </c>
      <c r="BD41" s="32">
        <v>-10392.15</v>
      </c>
      <c r="BE41" s="32">
        <v>-55944.03</v>
      </c>
      <c r="BF41" s="32">
        <v>292425.41</v>
      </c>
      <c r="BG41" s="32">
        <v>-139272.27</v>
      </c>
      <c r="BH41" s="32">
        <v>13280</v>
      </c>
      <c r="BI41" s="32">
        <v>-3115.63</v>
      </c>
      <c r="BJ41" s="32">
        <v>-14801.95</v>
      </c>
      <c r="BK41" s="32">
        <v>-80276.43</v>
      </c>
      <c r="BL41" s="32">
        <v>1048044.26</v>
      </c>
      <c r="BM41" s="32">
        <v>-53536.53</v>
      </c>
      <c r="BN41" s="32">
        <v>-232126</v>
      </c>
      <c r="BO41" s="32">
        <v>-340626</v>
      </c>
      <c r="BP41" s="32">
        <v>8404.23</v>
      </c>
      <c r="BQ41" s="32">
        <v>-2113.58</v>
      </c>
      <c r="BR41" s="32">
        <v>-45670.65</v>
      </c>
      <c r="BS41" s="32">
        <v>70370.5</v>
      </c>
      <c r="BT41" s="32">
        <v>37098.8</v>
      </c>
      <c r="BU41" s="32">
        <v>-13795.89</v>
      </c>
      <c r="BV41" s="32">
        <v>149312.4</v>
      </c>
      <c r="BW41" s="32">
        <v>-24411.76</v>
      </c>
      <c r="BX41" s="32">
        <v>1156.39</v>
      </c>
      <c r="BY41" s="32">
        <v>-2313.15</v>
      </c>
      <c r="BZ41" s="32">
        <v>-112614</v>
      </c>
      <c r="CA41" s="33">
        <v>-17407.94</v>
      </c>
      <c r="CB41" s="27"/>
      <c r="CC41" s="34">
        <f>SUM(B41:CA41)</f>
        <v>6040334.849999999</v>
      </c>
    </row>
    <row r="42" spans="1:81" s="2" customFormat="1" ht="13.5" thickBot="1">
      <c r="A42" s="15" t="s">
        <v>18</v>
      </c>
      <c r="B42" s="46">
        <f>B39+B40+B41</f>
        <v>1282462</v>
      </c>
      <c r="C42" s="39">
        <f aca="true" t="shared" si="0" ref="C42:BK42">C39+C40+C41</f>
        <v>160841</v>
      </c>
      <c r="D42" s="39">
        <f t="shared" si="0"/>
        <v>-131676</v>
      </c>
      <c r="E42" s="39">
        <f t="shared" si="0"/>
        <v>138950</v>
      </c>
      <c r="F42" s="39">
        <f t="shared" si="0"/>
        <v>-27912</v>
      </c>
      <c r="G42" s="39">
        <f t="shared" si="0"/>
        <v>-80943.16999999993</v>
      </c>
      <c r="H42" s="39">
        <f t="shared" si="0"/>
        <v>86002.69999999995</v>
      </c>
      <c r="I42" s="39">
        <f t="shared" si="0"/>
        <v>-8424</v>
      </c>
      <c r="J42" s="39">
        <f t="shared" si="0"/>
        <v>-84341</v>
      </c>
      <c r="K42" s="39">
        <f t="shared" si="0"/>
        <v>902</v>
      </c>
      <c r="L42" s="39">
        <f t="shared" si="0"/>
        <v>-228160.69999999995</v>
      </c>
      <c r="M42" s="39">
        <f t="shared" si="0"/>
        <v>-321467.67999999993</v>
      </c>
      <c r="N42" s="39">
        <f t="shared" si="0"/>
        <v>-153027.49000000002</v>
      </c>
      <c r="O42" s="39">
        <f t="shared" si="0"/>
        <v>14812</v>
      </c>
      <c r="P42" s="39">
        <f t="shared" si="0"/>
        <v>-8570</v>
      </c>
      <c r="Q42" s="39">
        <f t="shared" si="0"/>
        <v>-149062</v>
      </c>
      <c r="R42" s="39">
        <f t="shared" si="0"/>
        <v>-3931.2299999999814</v>
      </c>
      <c r="S42" s="39">
        <f t="shared" si="0"/>
        <v>14578</v>
      </c>
      <c r="T42" s="39">
        <f t="shared" si="0"/>
        <v>100</v>
      </c>
      <c r="U42" s="39">
        <f t="shared" si="0"/>
        <v>-46115</v>
      </c>
      <c r="V42" s="39">
        <f t="shared" si="0"/>
        <v>1598</v>
      </c>
      <c r="W42" s="39">
        <f t="shared" si="0"/>
        <v>-46432</v>
      </c>
      <c r="X42" s="39">
        <f t="shared" si="0"/>
        <v>-27952.829999999998</v>
      </c>
      <c r="Y42" s="39">
        <f t="shared" si="0"/>
        <v>12803.799999999996</v>
      </c>
      <c r="Z42" s="39">
        <f t="shared" si="0"/>
        <v>9288</v>
      </c>
      <c r="AA42" s="39">
        <f t="shared" si="0"/>
        <v>2230</v>
      </c>
      <c r="AB42" s="39">
        <f t="shared" si="0"/>
        <v>2832</v>
      </c>
      <c r="AC42" s="39">
        <f t="shared" si="0"/>
        <v>7680.75</v>
      </c>
      <c r="AD42" s="39">
        <f t="shared" si="0"/>
        <v>5217</v>
      </c>
      <c r="AE42" s="39">
        <f t="shared" si="0"/>
        <v>-2248.51</v>
      </c>
      <c r="AF42" s="39">
        <f t="shared" si="0"/>
        <v>0</v>
      </c>
      <c r="AG42" s="39">
        <f t="shared" si="0"/>
        <v>-4117.38</v>
      </c>
      <c r="AH42" s="39">
        <f t="shared" si="0"/>
        <v>-10741.9</v>
      </c>
      <c r="AI42" s="39">
        <f t="shared" si="0"/>
        <v>-62298.27000000002</v>
      </c>
      <c r="AJ42" s="39">
        <f t="shared" si="0"/>
        <v>-2108.3600000000006</v>
      </c>
      <c r="AK42" s="39">
        <f t="shared" si="0"/>
        <v>-6616</v>
      </c>
      <c r="AL42" s="39">
        <f t="shared" si="0"/>
        <v>-11918</v>
      </c>
      <c r="AM42" s="39">
        <f t="shared" si="0"/>
        <v>-5194</v>
      </c>
      <c r="AN42" s="39">
        <f t="shared" si="0"/>
        <v>-10409</v>
      </c>
      <c r="AO42" s="39">
        <f t="shared" si="0"/>
        <v>-1300</v>
      </c>
      <c r="AP42" s="39">
        <f t="shared" si="0"/>
        <v>-636712.3300000001</v>
      </c>
      <c r="AQ42" s="39">
        <f t="shared" si="0"/>
        <v>-152031</v>
      </c>
      <c r="AR42" s="39">
        <f t="shared" si="0"/>
        <v>857.6100000000151</v>
      </c>
      <c r="AS42" s="39">
        <f t="shared" si="0"/>
        <v>16170.419999999998</v>
      </c>
      <c r="AT42" s="39">
        <f t="shared" si="0"/>
        <v>0</v>
      </c>
      <c r="AU42" s="39">
        <f t="shared" si="0"/>
        <v>-1077</v>
      </c>
      <c r="AV42" s="39">
        <f t="shared" si="0"/>
        <v>387.0699999999997</v>
      </c>
      <c r="AW42" s="39">
        <f t="shared" si="0"/>
        <v>1143</v>
      </c>
      <c r="AX42" s="39">
        <f t="shared" si="0"/>
        <v>12116.889999999998</v>
      </c>
      <c r="AY42" s="39">
        <f t="shared" si="0"/>
        <v>121.65999999999985</v>
      </c>
      <c r="AZ42" s="39">
        <f t="shared" si="0"/>
        <v>-3168.9300000000003</v>
      </c>
      <c r="BA42" s="39">
        <f t="shared" si="0"/>
        <v>1069</v>
      </c>
      <c r="BB42" s="39">
        <f t="shared" si="0"/>
        <v>-18297.479999999996</v>
      </c>
      <c r="BC42" s="39">
        <f t="shared" si="0"/>
        <v>-7095</v>
      </c>
      <c r="BD42" s="39">
        <f t="shared" si="0"/>
        <v>-19935.979999999996</v>
      </c>
      <c r="BE42" s="39">
        <f t="shared" si="0"/>
        <v>-53127.31</v>
      </c>
      <c r="BF42" s="39">
        <f t="shared" si="0"/>
        <v>63351.629999999976</v>
      </c>
      <c r="BG42" s="39">
        <f t="shared" si="0"/>
        <v>12696.709999999992</v>
      </c>
      <c r="BH42" s="39">
        <f t="shared" si="0"/>
        <v>-96632</v>
      </c>
      <c r="BI42" s="39">
        <f t="shared" si="0"/>
        <v>10789.39</v>
      </c>
      <c r="BJ42" s="39">
        <f t="shared" si="0"/>
        <v>-12957.95</v>
      </c>
      <c r="BK42" s="39">
        <f t="shared" si="0"/>
        <v>-7286.2699999999895</v>
      </c>
      <c r="BL42" s="39">
        <f aca="true" t="shared" si="1" ref="BL42:CC42">BL39+BL40+BL41</f>
        <v>23890.560000000056</v>
      </c>
      <c r="BM42" s="39">
        <f t="shared" si="1"/>
        <v>-231302.82</v>
      </c>
      <c r="BN42" s="39">
        <f t="shared" si="1"/>
        <v>-138947</v>
      </c>
      <c r="BO42" s="39">
        <f t="shared" si="1"/>
        <v>-485349</v>
      </c>
      <c r="BP42" s="39">
        <f t="shared" si="1"/>
        <v>-7138.429999999997</v>
      </c>
      <c r="BQ42" s="39">
        <f t="shared" si="1"/>
        <v>2522.74</v>
      </c>
      <c r="BR42" s="39">
        <f t="shared" si="1"/>
        <v>-2445.909999999996</v>
      </c>
      <c r="BS42" s="39">
        <f t="shared" si="1"/>
        <v>20237.42</v>
      </c>
      <c r="BT42" s="39">
        <f t="shared" si="1"/>
        <v>63591.619999999995</v>
      </c>
      <c r="BU42" s="39">
        <f t="shared" si="1"/>
        <v>-1504.5599999999995</v>
      </c>
      <c r="BV42" s="39">
        <f t="shared" si="1"/>
        <v>1925.7900000000081</v>
      </c>
      <c r="BW42" s="39">
        <f t="shared" si="1"/>
        <v>-17961.319999999996</v>
      </c>
      <c r="BX42" s="39">
        <f t="shared" si="1"/>
        <v>-21520.200000000004</v>
      </c>
      <c r="BY42" s="39">
        <f t="shared" si="1"/>
        <v>57337.19</v>
      </c>
      <c r="BZ42" s="39">
        <f t="shared" si="1"/>
        <v>20849.01999999999</v>
      </c>
      <c r="CA42" s="40">
        <f t="shared" si="1"/>
        <v>-27391.05</v>
      </c>
      <c r="CB42" s="37"/>
      <c r="CC42" s="41">
        <f t="shared" si="1"/>
        <v>-1327493.089999998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Á. Jóhannesson</dc:creator>
  <cp:keywords/>
  <dc:description/>
  <cp:lastModifiedBy>.</cp:lastModifiedBy>
  <cp:lastPrinted>2009-03-18T13:59:45Z</cp:lastPrinted>
  <dcterms:created xsi:type="dcterms:W3CDTF">2009-03-17T11:14:31Z</dcterms:created>
  <dcterms:modified xsi:type="dcterms:W3CDTF">2009-04-16T14:46:23Z</dcterms:modified>
  <cp:category/>
  <cp:version/>
  <cp:contentType/>
  <cp:contentStatus/>
</cp:coreProperties>
</file>